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ception\Общая Экономисты\Инвестпрограмма 2021\ИП 2021 06 07\без Кыштыма\"/>
    </mc:Choice>
  </mc:AlternateContent>
  <bookViews>
    <workbookView xWindow="-120" yWindow="-120" windowWidth="29040" windowHeight="15840" tabRatio="905" activeTab="7"/>
  </bookViews>
  <sheets>
    <sheet name="К_01.1.1.1.2" sheetId="30" r:id="rId1"/>
    <sheet name="К_01.1.1.1.3" sheetId="29" r:id="rId2"/>
    <sheet name="К_01.1.1.3.5" sheetId="34" r:id="rId3"/>
    <sheet name="К_01.1.1.3.1" sheetId="35" r:id="rId4"/>
    <sheet name="К_01.1.1.3.2" sheetId="42" r:id="rId5"/>
    <sheet name="К_01.1.1.3.3" sheetId="43" r:id="rId6"/>
    <sheet name="К_01.1.1.3.4" sheetId="23" r:id="rId7"/>
    <sheet name="К_01.6.1" sheetId="38" r:id="rId8"/>
    <sheet name="K_01.1.1.1.1" sheetId="3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43" l="1"/>
  <c r="L100" i="43" s="1"/>
  <c r="L99" i="43"/>
  <c r="I100" i="42"/>
  <c r="L100" i="42" s="1"/>
  <c r="L99" i="42"/>
  <c r="I100" i="39" l="1"/>
  <c r="L100" i="39" s="1"/>
  <c r="L99" i="39"/>
  <c r="I100" i="38"/>
  <c r="L100" i="38" s="1"/>
  <c r="L99" i="38"/>
  <c r="I100" i="35" l="1"/>
  <c r="L100" i="35" s="1"/>
  <c r="L99" i="35"/>
  <c r="I100" i="34"/>
  <c r="L100" i="34" s="1"/>
  <c r="L99" i="34"/>
  <c r="I100" i="30" l="1"/>
  <c r="L100" i="30" s="1"/>
  <c r="I100" i="29"/>
  <c r="L100" i="29" s="1"/>
  <c r="L99" i="29"/>
  <c r="I100" i="23" l="1"/>
  <c r="L100" i="23" s="1"/>
  <c r="L99" i="23"/>
</calcChain>
</file>

<file path=xl/sharedStrings.xml><?xml version="1.0" encoding="utf-8"?>
<sst xmlns="http://schemas.openxmlformats.org/spreadsheetml/2006/main" count="1300" uniqueCount="159">
  <si>
    <t>Тип проекта</t>
  </si>
  <si>
    <t>Основные цели проекта</t>
  </si>
  <si>
    <t>Основная информация о проекте</t>
  </si>
  <si>
    <t>Цели и основания проекта</t>
  </si>
  <si>
    <t>Субъект(ы) РФ, в которых реализуется проект</t>
  </si>
  <si>
    <t>Наименование показателя</t>
  </si>
  <si>
    <t>Значение показателя</t>
  </si>
  <si>
    <t>Комментарии</t>
  </si>
  <si>
    <t>Сроки реализации проекта и подрядчики по этапам проекта</t>
  </si>
  <si>
    <t>Этапы проекта</t>
  </si>
  <si>
    <t xml:space="preserve">Наименование инвестиционного проекта </t>
  </si>
  <si>
    <t>Дата последнего внесения изменений в паспорт проекта</t>
  </si>
  <si>
    <t xml:space="preserve"> №
пункта</t>
  </si>
  <si>
    <t>Рассмотренные альтернативные варианты реализации проекта</t>
  </si>
  <si>
    <t>Категория / подкатегория проекта</t>
  </si>
  <si>
    <t>Объект инвестиций</t>
  </si>
  <si>
    <t>&lt;Дополнительный показатель 1&gt;</t>
  </si>
  <si>
    <t>&lt;Дополнительный показатель N&gt;</t>
  </si>
  <si>
    <t>&lt;Дополнительный показатель ...&gt;</t>
  </si>
  <si>
    <t>Целевое значение по итогам реализации проекта</t>
  </si>
  <si>
    <t>Комментарий</t>
  </si>
  <si>
    <t>Показатели финансово-экономической эффективности проекта</t>
  </si>
  <si>
    <t>Наименование тарифа, регион</t>
  </si>
  <si>
    <t>Оценка изменения в результате проекта</t>
  </si>
  <si>
    <t>Детализация оценки стоимости проекта по объектам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</si>
  <si>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</si>
  <si>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</si>
  <si>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Организационный статус проекта</t>
  </si>
  <si>
    <t>Фактическое значение показателя до реализации проекта
(если применимо)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</si>
  <si>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</si>
  <si>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</si>
  <si>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Начало</t>
  </si>
  <si>
    <t>Окончание</t>
  </si>
  <si>
    <t>Цели инвестиционного проекта</t>
  </si>
  <si>
    <t>30-40</t>
  </si>
  <si>
    <t>41.1</t>
  </si>
  <si>
    <t>41.2</t>
  </si>
  <si>
    <t>41.3</t>
  </si>
  <si>
    <t>41.4</t>
  </si>
  <si>
    <t>42.1</t>
  </si>
  <si>
    <t>42.2</t>
  </si>
  <si>
    <t>42.3</t>
  </si>
  <si>
    <t>43.1</t>
  </si>
  <si>
    <t>43.2</t>
  </si>
  <si>
    <t>43.3</t>
  </si>
  <si>
    <t>44.1</t>
  </si>
  <si>
    <t>44.2</t>
  </si>
  <si>
    <t>44.3</t>
  </si>
  <si>
    <t>45.1</t>
  </si>
  <si>
    <t>45.2</t>
  </si>
  <si>
    <t>45.3</t>
  </si>
  <si>
    <t>Обоснование проекта с точки зрения достижения целей</t>
  </si>
  <si>
    <t>Обоснование проекта</t>
  </si>
  <si>
    <t>Наименование показателя,
единицы измерения</t>
  </si>
  <si>
    <t>Расположение объектов инвестиционного проекта - схема (если применимо)</t>
  </si>
  <si>
    <t>Текущее фактическое значение показателя
(до реализации проекта)</t>
  </si>
  <si>
    <t>Планируемое значение показателя после реализации проекта
(на этапе эксплуатации)</t>
  </si>
  <si>
    <t>Территории / муниципальные образования  субъектов РФ, на которых реализуется проект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</si>
  <si>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</si>
  <si>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</si>
  <si>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Краткая характеристика методологии расчета</t>
  </si>
  <si>
    <t>Оценка тарифных последствий инвестиционного проекта</t>
  </si>
  <si>
    <t>Оценка влияния проекта на конечную цену товара (услуги) для потребителя (если применимо)</t>
  </si>
  <si>
    <t>46.1</t>
  </si>
  <si>
    <t>46.2</t>
  </si>
  <si>
    <t>46.3</t>
  </si>
  <si>
    <t>46.4</t>
  </si>
  <si>
    <t>46.5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</si>
  <si>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</si>
  <si>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</si>
  <si>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46.6</t>
  </si>
  <si>
    <t>Срок реализации (квартал, год) - фактические (для реализуемых / реализованных этапов) и плановые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</si>
  <si>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</si>
  <si>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</si>
  <si>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Комментарий, в т.ч.гиперссылка на источник расчета стоимости (если применимо)</t>
  </si>
  <si>
    <t>Филиал / Дочернее зависимое общество, реализующие проект (если применимо)</t>
  </si>
  <si>
    <t>Основной заявитель (заявители) проекта / потребитель (потребители) услуг, на обеспечение которых направлен проект</t>
  </si>
  <si>
    <t xml:space="preserve">Идентификатор проекта </t>
  </si>
  <si>
    <t>Принадлежность к группе проектов / мегапроекту
связь с другими проектами
(гиперссылка на материалы, в случае наличия)</t>
  </si>
  <si>
    <t>Краткая характеристика технологии / технических решений, применяемых на вводимых объектах инвестиций, в т. ч. описание основного оборудования (если применимо)
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</si>
  <si>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</si>
  <si>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</si>
  <si>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планирования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</si>
  <si>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 (почтовый адрес, телефон, e-mail)</t>
  </si>
  <si>
    <t>Описание проекта: состав мероприятий и вводимых объектов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</si>
  <si>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(гиперссылки на документы в случае наличия)</t>
  </si>
  <si>
    <t>Рассмотренные альтернативные варианты достижения целей проекта в т.ч. до включения проекта в инвестиционную программу
(включая гиперссылку на материалы)</t>
  </si>
  <si>
    <t>Причины, по которым был выбран текущий вариант реализации проекта
(гиперссылки на материалы в случае наличия)</t>
  </si>
  <si>
    <t>Опыт субъекта естественной монополии в реализации проектов, аналогичных выбранному варианту
(гиперссылки на материалы в случае наличия)</t>
  </si>
  <si>
    <t>Основные подрядчики
(если выбраны)</t>
  </si>
  <si>
    <t>Плановые физические/ технические показатели
объекта инвестиций, шт.</t>
  </si>
  <si>
    <t>1-й этап</t>
  </si>
  <si>
    <t>2-й этап</t>
  </si>
  <si>
    <t>3-й этап</t>
  </si>
  <si>
    <t>Челябинская область</t>
  </si>
  <si>
    <t>Реконструкция</t>
  </si>
  <si>
    <t>Выполнение требований законодательства Российской Федерации</t>
  </si>
  <si>
    <t>Снижение потерь электроэнерги</t>
  </si>
  <si>
    <t>Снижение расхода электрической энергии при ее транспортировке</t>
  </si>
  <si>
    <t>1-й кв. 2019</t>
  </si>
  <si>
    <t>4-й кв. 2019</t>
  </si>
  <si>
    <t>4-й кв. 2020</t>
  </si>
  <si>
    <t>1-й кв. 2020</t>
  </si>
  <si>
    <t>-</t>
  </si>
  <si>
    <t>Не требуется проектом</t>
  </si>
  <si>
    <t>не требуется проектом</t>
  </si>
  <si>
    <t>Отсутствуют альтернативные варианты</t>
  </si>
  <si>
    <t>Не определены</t>
  </si>
  <si>
    <t>Локальный сметный расчет</t>
  </si>
  <si>
    <t>4-й этап</t>
  </si>
  <si>
    <t>2-й кв. 2020</t>
  </si>
  <si>
    <t>3-й кв. 2020</t>
  </si>
  <si>
    <t>Паспорт инвестиционного проекта</t>
  </si>
  <si>
    <t xml:space="preserve">г. Бакал Челябинской области </t>
  </si>
  <si>
    <t>2-й кв. 2019</t>
  </si>
  <si>
    <t>3-й кв. 2019</t>
  </si>
  <si>
    <t>Реконструкция ВЛ-0,4 кВ от ТП-67 Ашинский район пос. Караганка</t>
  </si>
  <si>
    <t xml:space="preserve">пос. Караганка Ашинский район Челябинской области </t>
  </si>
  <si>
    <t>Реконструкция ВЛ-0,4 кВ от ТП-66 Ашинский район пос. Колослейка</t>
  </si>
  <si>
    <t xml:space="preserve">пос. Колослейка Ашинский район Челябинской области </t>
  </si>
  <si>
    <t>Показатель замены выключателей, В6З, шт</t>
  </si>
  <si>
    <t>Показатель замены линий электропередачи, км</t>
  </si>
  <si>
    <t>Технологическое присоединение</t>
  </si>
  <si>
    <t>Развитие электрической сети/усиление существующей электрической сети, связанное с подключением новых потребителей</t>
  </si>
  <si>
    <t>Повышение надежности оказываемых услуг в сфере электроэнергетики
 Обновление электрической сети для технологического присоединения
Выполнение требований законодательства Российской Федерации</t>
  </si>
  <si>
    <t>Технологическое присоединение энергопринимающих устройств потребителей максимальной мощностью свыше 150 кВт</t>
  </si>
  <si>
    <t>Кыштым, Челябинская область, Россия
55.708762, 60.566387</t>
  </si>
  <si>
    <t>Реконструкция протяженности линий электропередачи, не связанное с осуществлением технологического присоединения к электрическим сетям</t>
  </si>
  <si>
    <t>Реконструкция существующей электрической сети</t>
  </si>
  <si>
    <t>Постановлением Министерства тарифного регулирования и энергетики по Челябинской области № 66/5 от 30.10.2018г, №80/8 от 29.10.19г</t>
  </si>
  <si>
    <t>Реконструкция ПС Объединенный рудник 35/6 кВ, строительство ВЛ-0,4 кВ от КТПН-630, г. Бакал, ул. Ленина, 100 м южнее пожарной части, нежилое здание-склад</t>
  </si>
  <si>
    <t>К_01.1.1.1.1</t>
  </si>
  <si>
    <t>Технологическое присоединение энергопринимающих устройств потребителей максимальной мощностью до 15 кВт</t>
  </si>
  <si>
    <t xml:space="preserve">г. Бакал,  Челябинской области </t>
  </si>
  <si>
    <t>454108, г.Челябинск, ул. Барбюса,  д. 2 оф. 304 тел. 8 (351) 724-18-35, info@prodvizhenie174.ru</t>
  </si>
  <si>
    <t>К_01.1.1.3.4</t>
  </si>
  <si>
    <t>К_01.1.1.3.5</t>
  </si>
  <si>
    <t xml:space="preserve">Реконструкция ПС Черемшанка35/6 кВ, г. В. Уфалей </t>
  </si>
  <si>
    <t xml:space="preserve"> г.В. Уфалей Челябинской области </t>
  </si>
  <si>
    <t>Реконструкция ПС Объединенный рудник 35/6 кВ (замена КТПН-400 на КТПН-630), г. Бакал</t>
  </si>
  <si>
    <t>К_01.1.1.3.1</t>
  </si>
  <si>
    <t>Показатель замены силового трансформатора, шт</t>
  </si>
  <si>
    <t>К_01.1.1.3.2</t>
  </si>
  <si>
    <t>Реконструкция ПС Объединенный рудник 35/6 кВ (замена выключателя нагрузки) г. Бакал</t>
  </si>
  <si>
    <t>К_01.1.1.3.3</t>
  </si>
  <si>
    <t>Реконструкция ПС Объединенный рудник 35/6 кВ (замена вводных выключателей), г. Бакал</t>
  </si>
  <si>
    <t>Реконструкция ПС Объединенный рудник 35/6 кВ (замена  выключателя нагрузки), г. Бакал</t>
  </si>
  <si>
    <t>Реконструкция ПС МИЗ 35/6 кВ г. Миасс</t>
  </si>
  <si>
    <t xml:space="preserve">г. Миасс, Челябинской области </t>
  </si>
  <si>
    <t xml:space="preserve">Реконструкция сетей ВЛ-0,4 кВ г. Сим, ул. Линейная, Школьная, Полевая, Ключевая, Северная (работы по концессионному соглашению) </t>
  </si>
  <si>
    <t xml:space="preserve">г. Сим, Челябинской области </t>
  </si>
  <si>
    <t>3,3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</si>
  <si>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3,3 км</t>
  </si>
  <si>
    <t>К_01.1.1.1.2</t>
  </si>
  <si>
    <t>Технологическое присоединение энергопринимающих устройств потребителей максимальной мощностью до 15 кВт включительно</t>
  </si>
  <si>
    <t>К_01.1.1.1.3</t>
  </si>
  <si>
    <t xml:space="preserve">Технологическое присоединение энергопринимающих устройств потребителей максимальной мощностью до 15 кВт </t>
  </si>
  <si>
    <t>Направлено 28.02.2020</t>
  </si>
  <si>
    <t>К_01.6.1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</si>
</sst>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sz val="10"/>
      <name val="Arimo"/>
    </font>
    <font>
      <sz val="10"/>
      <name val="Arial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medium">
        <color indexed="64"/>
      </right>
      <top/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medium">
        <color indexed="64"/>
      </bottom>
      <diagonal/>
    </border>
    <border>
      <left/>
      <right/>
      <top style="dashed">
        <color theme="0" tint="-0.34998626667073579"/>
      </top>
      <bottom style="medium">
        <color indexed="64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23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0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3" fontId="17" fillId="0" borderId="53" xfId="0" applyNumberFormat="1" applyFont="1" applyBorder="1" applyAlignment="1">
      <alignment horizontal="center" vertical="center"/>
    </xf>
    <xf numFmtId="0" fontId="1" fillId="0" borderId="53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0" fontId="10" fillId="0" borderId="58" xfId="1" applyFont="1" applyBorder="1" applyAlignment="1">
      <alignment vertical="center"/>
    </xf>
    <xf numFmtId="0" fontId="10" fillId="0" borderId="67" xfId="1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2" fillId="0" borderId="34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14" fontId="12" fillId="0" borderId="32" xfId="1" applyNumberFormat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40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wrapText="1"/>
    </xf>
    <xf numFmtId="0" fontId="12" fillId="0" borderId="37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left" vertical="center" wrapText="1"/>
    </xf>
    <xf numFmtId="0" fontId="12" fillId="0" borderId="41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12" fillId="0" borderId="44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left" vertical="center" wrapText="1"/>
    </xf>
    <xf numFmtId="0" fontId="12" fillId="0" borderId="43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left" vertical="center"/>
    </xf>
    <xf numFmtId="0" fontId="3" fillId="0" borderId="57" xfId="1" applyFont="1" applyFill="1" applyBorder="1" applyAlignment="1">
      <alignment horizontal="left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right" vertical="center" wrapText="1"/>
    </xf>
    <xf numFmtId="0" fontId="10" fillId="0" borderId="60" xfId="1" applyFont="1" applyBorder="1" applyAlignment="1">
      <alignment horizontal="right" vertical="center" wrapText="1"/>
    </xf>
    <xf numFmtId="0" fontId="10" fillId="0" borderId="61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2" fontId="1" fillId="0" borderId="54" xfId="1" applyNumberFormat="1" applyFont="1" applyFill="1" applyBorder="1" applyAlignment="1">
      <alignment horizontal="center" vertical="center"/>
    </xf>
    <xf numFmtId="2" fontId="1" fillId="0" borderId="55" xfId="1" applyNumberFormat="1" applyFont="1" applyFill="1" applyBorder="1" applyAlignment="1">
      <alignment horizontal="center" vertical="center"/>
    </xf>
    <xf numFmtId="2" fontId="1" fillId="0" borderId="24" xfId="1" applyNumberFormat="1" applyFont="1" applyFill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62" xfId="1" applyFont="1" applyFill="1" applyBorder="1" applyAlignment="1">
      <alignment horizontal="left" vertical="center" wrapText="1"/>
    </xf>
    <xf numFmtId="0" fontId="1" fillId="0" borderId="53" xfId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165" fontId="1" fillId="0" borderId="54" xfId="1" applyNumberFormat="1" applyFont="1" applyFill="1" applyBorder="1" applyAlignment="1">
      <alignment horizontal="center" vertical="center"/>
    </xf>
    <xf numFmtId="165" fontId="1" fillId="0" borderId="55" xfId="1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1" fillId="0" borderId="56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62" xfId="1" applyNumberFormat="1" applyFont="1" applyBorder="1" applyAlignment="1">
      <alignment horizontal="center" vertical="center"/>
    </xf>
    <xf numFmtId="2" fontId="1" fillId="0" borderId="53" xfId="1" applyNumberFormat="1" applyFont="1" applyFill="1" applyBorder="1" applyAlignment="1">
      <alignment horizontal="center" vertical="center"/>
    </xf>
    <xf numFmtId="2" fontId="1" fillId="0" borderId="56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62" xfId="1" applyNumberFormat="1" applyFont="1" applyBorder="1" applyAlignment="1">
      <alignment horizontal="center" vertical="center"/>
    </xf>
  </cellXfs>
  <cellStyles count="4">
    <cellStyle name="Normal 2" xfId="1"/>
    <cellStyle name="Обычный" xfId="0" builtinId="0"/>
    <cellStyle name="Обычный 2" xfId="3"/>
    <cellStyle name="Обычный 2 2 2" xfId="2"/>
  </cellStyles>
  <dxfs count="0"/>
  <tableStyles count="0" defaultTableStyle="TableStyleMedium2" defaultPivotStyle="PivotStyleLight16"/>
  <colors>
    <mruColors>
      <color rgb="FF333333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zoomScale="85" zoomScaleNormal="85" workbookViewId="0">
      <selection activeCell="L99" sqref="L99:N99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64" t="s">
        <v>10</v>
      </c>
      <c r="D5" s="65"/>
      <c r="E5" s="71" t="s">
        <v>118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153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154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119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118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15.75">
      <c r="B61" s="49"/>
      <c r="C61" s="133" t="s">
        <v>121</v>
      </c>
      <c r="D61" s="134"/>
      <c r="E61" s="135"/>
      <c r="F61" s="136"/>
      <c r="G61" s="136"/>
      <c r="H61" s="137"/>
      <c r="I61" s="138">
        <v>1.538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102</v>
      </c>
      <c r="M88" s="184"/>
      <c r="N88" s="184"/>
      <c r="O88" s="47" t="s">
        <v>102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5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4" t="s">
        <v>74</v>
      </c>
      <c r="P98" s="13"/>
      <c r="Q98" s="13"/>
    </row>
    <row r="99" spans="2:17" ht="36" customHeight="1" thickBot="1">
      <c r="C99" s="219" t="s">
        <v>118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1.2050000000000001</v>
      </c>
      <c r="J99" s="222"/>
      <c r="K99" s="222"/>
      <c r="L99" s="222">
        <v>2.2050000000000001</v>
      </c>
      <c r="M99" s="222"/>
      <c r="N99" s="222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05">
        <f>SUM(I99:K99)</f>
        <v>1.2050000000000001</v>
      </c>
      <c r="J100" s="206"/>
      <c r="K100" s="207"/>
      <c r="L100" s="208">
        <f>I100</f>
        <v>1.2050000000000001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64" t="s">
        <v>10</v>
      </c>
      <c r="D5" s="65"/>
      <c r="E5" s="71" t="s">
        <v>116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155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156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116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29.25" customHeight="1">
      <c r="B61" s="49"/>
      <c r="C61" s="223" t="s">
        <v>121</v>
      </c>
      <c r="D61" s="224"/>
      <c r="E61" s="135"/>
      <c r="F61" s="136"/>
      <c r="G61" s="136"/>
      <c r="H61" s="137"/>
      <c r="I61" s="138">
        <v>2.2589999999999999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5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4" t="s">
        <v>74</v>
      </c>
      <c r="P98" s="13"/>
      <c r="Q98" s="13"/>
    </row>
    <row r="99" spans="2:17" ht="36" customHeight="1" thickBot="1">
      <c r="C99" s="219" t="s">
        <v>116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1.7350000000000001</v>
      </c>
      <c r="J99" s="222"/>
      <c r="K99" s="222"/>
      <c r="L99" s="231">
        <f>I99</f>
        <v>1.7350000000000001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1.7350000000000001</v>
      </c>
      <c r="J100" s="226"/>
      <c r="K100" s="227"/>
      <c r="L100" s="228">
        <f>I100</f>
        <v>1.7350000000000001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3:O63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64" t="s">
        <v>10</v>
      </c>
      <c r="D5" s="65"/>
      <c r="E5" s="71" t="s">
        <v>137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136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138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137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29.25" customHeight="1">
      <c r="B61" s="49"/>
      <c r="C61" s="223" t="s">
        <v>120</v>
      </c>
      <c r="D61" s="224"/>
      <c r="E61" s="135"/>
      <c r="F61" s="136"/>
      <c r="G61" s="136"/>
      <c r="H61" s="137"/>
      <c r="I61" s="138">
        <v>1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8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7" t="s">
        <v>74</v>
      </c>
      <c r="P98" s="13"/>
      <c r="Q98" s="13"/>
    </row>
    <row r="99" spans="2:17" ht="36" customHeight="1" thickBot="1">
      <c r="C99" s="219" t="s">
        <v>137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2.72</v>
      </c>
      <c r="J99" s="222"/>
      <c r="K99" s="222"/>
      <c r="L99" s="231">
        <f>I99</f>
        <v>2.72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2.72</v>
      </c>
      <c r="J100" s="226"/>
      <c r="K100" s="227"/>
      <c r="L100" s="228">
        <f>I100</f>
        <v>2.72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64" t="s">
        <v>10</v>
      </c>
      <c r="D5" s="65"/>
      <c r="E5" s="71" t="s">
        <v>139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140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113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139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29.25" customHeight="1">
      <c r="B61" s="49"/>
      <c r="C61" s="133" t="s">
        <v>141</v>
      </c>
      <c r="D61" s="134"/>
      <c r="E61" s="135"/>
      <c r="F61" s="136"/>
      <c r="G61" s="136"/>
      <c r="H61" s="137"/>
      <c r="I61" s="138">
        <v>1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8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7" t="s">
        <v>74</v>
      </c>
      <c r="P98" s="13"/>
      <c r="Q98" s="13"/>
    </row>
    <row r="99" spans="2:17" ht="36" customHeight="1" thickBot="1">
      <c r="C99" s="219" t="s">
        <v>139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0.89900000000000002</v>
      </c>
      <c r="J99" s="222"/>
      <c r="K99" s="222"/>
      <c r="L99" s="231">
        <f>I99</f>
        <v>0.89900000000000002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0.89900000000000002</v>
      </c>
      <c r="J100" s="226"/>
      <c r="K100" s="227"/>
      <c r="L100" s="228">
        <f>I100</f>
        <v>0.89900000000000002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146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142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113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143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29.25" customHeight="1">
      <c r="B61" s="49"/>
      <c r="C61" s="223" t="s">
        <v>120</v>
      </c>
      <c r="D61" s="224"/>
      <c r="E61" s="135"/>
      <c r="F61" s="136"/>
      <c r="G61" s="136"/>
      <c r="H61" s="137"/>
      <c r="I61" s="138">
        <v>1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143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0.74099999999999999</v>
      </c>
      <c r="J99" s="222"/>
      <c r="K99" s="222"/>
      <c r="L99" s="231">
        <f>I99</f>
        <v>0.74099999999999999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0.74099999999999999</v>
      </c>
      <c r="J100" s="226"/>
      <c r="K100" s="227"/>
      <c r="L100" s="228">
        <f>I100</f>
        <v>0.74099999999999999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64" t="s">
        <v>10</v>
      </c>
      <c r="D5" s="65"/>
      <c r="E5" s="71" t="s">
        <v>145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144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113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145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29.25" customHeight="1">
      <c r="B61" s="49"/>
      <c r="C61" s="223" t="s">
        <v>120</v>
      </c>
      <c r="D61" s="224"/>
      <c r="E61" s="135"/>
      <c r="F61" s="136"/>
      <c r="G61" s="136"/>
      <c r="H61" s="137"/>
      <c r="I61" s="138">
        <v>2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60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61" t="s">
        <v>74</v>
      </c>
      <c r="P98" s="13"/>
      <c r="Q98" s="13"/>
    </row>
    <row r="99" spans="2:17" ht="36" customHeight="1" thickBot="1">
      <c r="C99" s="219" t="s">
        <v>145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1.4550000000000001</v>
      </c>
      <c r="J99" s="222"/>
      <c r="K99" s="222"/>
      <c r="L99" s="231">
        <f>I99</f>
        <v>1.4550000000000001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1.4550000000000001</v>
      </c>
      <c r="J100" s="226"/>
      <c r="K100" s="227"/>
      <c r="L100" s="228">
        <f>I100</f>
        <v>1.4550000000000001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0"/>
      <c r="O4" s="50"/>
    </row>
    <row r="5" spans="2:17" ht="38.25" customHeight="1">
      <c r="B5" s="5">
        <v>1</v>
      </c>
      <c r="C5" s="64" t="s">
        <v>10</v>
      </c>
      <c r="D5" s="65"/>
      <c r="E5" s="71" t="s">
        <v>147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135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125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148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147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15.75">
      <c r="B61" s="49"/>
      <c r="C61" s="133" t="s">
        <v>141</v>
      </c>
      <c r="D61" s="134"/>
      <c r="E61" s="135"/>
      <c r="F61" s="136"/>
      <c r="G61" s="136"/>
      <c r="H61" s="137"/>
      <c r="I61" s="138">
        <v>1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99</v>
      </c>
      <c r="M88" s="184"/>
      <c r="N88" s="184"/>
      <c r="O88" s="47" t="s">
        <v>99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114</v>
      </c>
      <c r="M89" s="184"/>
      <c r="N89" s="184"/>
      <c r="O89" s="47" t="s">
        <v>114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115</v>
      </c>
      <c r="M90" s="184"/>
      <c r="N90" s="184"/>
      <c r="O90" s="47" t="s">
        <v>115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100</v>
      </c>
      <c r="M91" s="184"/>
      <c r="N91" s="184"/>
      <c r="O91" s="47" t="s">
        <v>100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1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2" t="s">
        <v>74</v>
      </c>
      <c r="P98" s="13"/>
      <c r="Q98" s="13"/>
    </row>
    <row r="99" spans="2:17" ht="36" customHeight="1" thickBot="1">
      <c r="C99" s="219" t="s">
        <v>147</v>
      </c>
      <c r="D99" s="220"/>
      <c r="E99" s="37" t="s">
        <v>103</v>
      </c>
      <c r="F99" s="38" t="s">
        <v>103</v>
      </c>
      <c r="G99" s="221" t="s">
        <v>103</v>
      </c>
      <c r="H99" s="221"/>
      <c r="I99" s="234">
        <v>5.0170000000000003</v>
      </c>
      <c r="J99" s="234"/>
      <c r="K99" s="234"/>
      <c r="L99" s="235">
        <f>I99</f>
        <v>5.0170000000000003</v>
      </c>
      <c r="M99" s="236"/>
      <c r="N99" s="237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05">
        <f>SUM(I99:K99)</f>
        <v>5.0170000000000003</v>
      </c>
      <c r="J100" s="206"/>
      <c r="K100" s="207"/>
      <c r="L100" s="208">
        <f>I100</f>
        <v>5.0170000000000003</v>
      </c>
      <c r="M100" s="209"/>
      <c r="N100" s="21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 t="s">
        <v>126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abSelected="1" workbookViewId="0">
      <selection activeCell="E7" sqref="E7:F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64" t="s">
        <v>10</v>
      </c>
      <c r="D5" s="65"/>
      <c r="E5" s="71" t="s">
        <v>149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158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49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95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66" t="s">
        <v>95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150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127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 t="s">
        <v>151</v>
      </c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 t="s">
        <v>151</v>
      </c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 t="s">
        <v>152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92" t="s">
        <v>157</v>
      </c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128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149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30" customHeight="1">
      <c r="B61" s="49"/>
      <c r="C61" s="133" t="s">
        <v>121</v>
      </c>
      <c r="D61" s="134"/>
      <c r="E61" s="135"/>
      <c r="F61" s="136"/>
      <c r="G61" s="136"/>
      <c r="H61" s="137"/>
      <c r="I61" s="138">
        <v>3.3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8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7" t="s">
        <v>74</v>
      </c>
      <c r="P98" s="13"/>
      <c r="Q98" s="13"/>
    </row>
    <row r="99" spans="2:17" ht="36" customHeight="1" thickBot="1">
      <c r="C99" s="219" t="s">
        <v>149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2.8730000000000002</v>
      </c>
      <c r="J99" s="222"/>
      <c r="K99" s="222"/>
      <c r="L99" s="231">
        <f>I99</f>
        <v>2.8730000000000002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2.8730000000000002</v>
      </c>
      <c r="J100" s="226"/>
      <c r="K100" s="227"/>
      <c r="L100" s="228">
        <f>I100</f>
        <v>2.8730000000000002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8" sqref="E28:O28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74" t="s">
        <v>112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64" t="s">
        <v>10</v>
      </c>
      <c r="D5" s="65"/>
      <c r="E5" s="71" t="s">
        <v>130</v>
      </c>
      <c r="F5" s="72"/>
      <c r="G5" s="72"/>
      <c r="H5" s="72"/>
      <c r="I5" s="72"/>
      <c r="J5" s="72"/>
      <c r="K5" s="72"/>
      <c r="L5" s="72"/>
      <c r="M5" s="72"/>
      <c r="N5" s="72"/>
      <c r="O5" s="73"/>
      <c r="P5" s="13"/>
      <c r="Q5" s="13"/>
    </row>
    <row r="6" spans="2:17" ht="30" customHeight="1">
      <c r="B6" s="5">
        <v>2</v>
      </c>
      <c r="C6" s="69" t="s">
        <v>77</v>
      </c>
      <c r="D6" s="70"/>
      <c r="E6" s="75" t="s">
        <v>131</v>
      </c>
      <c r="F6" s="76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77" t="s">
        <v>11</v>
      </c>
      <c r="D7" s="78"/>
      <c r="E7" s="79">
        <v>43887</v>
      </c>
      <c r="F7" s="8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2"/>
      <c r="Q8" s="13"/>
    </row>
    <row r="9" spans="2:17" ht="16.5" customHeight="1">
      <c r="B9" s="7"/>
      <c r="C9" s="63" t="s">
        <v>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2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64" t="s">
        <v>78</v>
      </c>
      <c r="D11" s="65"/>
      <c r="E11" s="66" t="s">
        <v>132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3"/>
      <c r="Q11" s="13"/>
    </row>
    <row r="12" spans="2:17" ht="42" customHeight="1">
      <c r="B12" s="5">
        <v>5</v>
      </c>
      <c r="C12" s="69" t="s">
        <v>14</v>
      </c>
      <c r="D12" s="70"/>
      <c r="E12" s="71" t="s">
        <v>122</v>
      </c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13"/>
      <c r="Q12" s="13"/>
    </row>
    <row r="13" spans="2:17" ht="37.5" customHeight="1">
      <c r="B13" s="5">
        <v>6</v>
      </c>
      <c r="C13" s="69" t="s">
        <v>75</v>
      </c>
      <c r="D13" s="70"/>
      <c r="E13" s="85" t="s">
        <v>103</v>
      </c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3"/>
      <c r="Q13" s="13"/>
    </row>
    <row r="14" spans="2:17" ht="28.5" customHeight="1">
      <c r="B14" s="5">
        <v>7</v>
      </c>
      <c r="C14" s="69" t="s">
        <v>4</v>
      </c>
      <c r="D14" s="70"/>
      <c r="E14" s="85" t="s">
        <v>94</v>
      </c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13"/>
      <c r="Q14" s="13"/>
    </row>
    <row r="15" spans="2:17" ht="138" customHeight="1">
      <c r="B15" s="5">
        <v>8</v>
      </c>
      <c r="C15" s="69" t="s">
        <v>57</v>
      </c>
      <c r="D15" s="70"/>
      <c r="E15" s="88" t="s">
        <v>133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13"/>
      <c r="Q15" s="13"/>
    </row>
    <row r="16" spans="2:17" ht="30" customHeight="1">
      <c r="B16" s="5">
        <v>9</v>
      </c>
      <c r="C16" s="69" t="s">
        <v>0</v>
      </c>
      <c r="D16" s="70"/>
      <c r="E16" s="75" t="s">
        <v>95</v>
      </c>
      <c r="F16" s="81"/>
      <c r="G16" s="81"/>
      <c r="H16" s="81"/>
      <c r="I16" s="81"/>
      <c r="J16" s="81"/>
      <c r="K16" s="81"/>
      <c r="L16" s="81"/>
      <c r="M16" s="81"/>
      <c r="N16" s="81"/>
      <c r="O16" s="76"/>
      <c r="P16" s="13"/>
      <c r="Q16" s="13"/>
    </row>
    <row r="17" spans="2:17" ht="101.25" customHeight="1">
      <c r="B17" s="5">
        <v>10</v>
      </c>
      <c r="C17" s="69" t="s">
        <v>72</v>
      </c>
      <c r="D17" s="70"/>
      <c r="E17" s="82"/>
      <c r="F17" s="81"/>
      <c r="G17" s="81"/>
      <c r="H17" s="81"/>
      <c r="I17" s="81"/>
      <c r="J17" s="81"/>
      <c r="K17" s="81"/>
      <c r="L17" s="81"/>
      <c r="M17" s="81"/>
      <c r="N17" s="81"/>
      <c r="O17" s="76"/>
      <c r="P17" s="13"/>
      <c r="Q17" s="13"/>
    </row>
    <row r="18" spans="2:17" ht="99" customHeight="1">
      <c r="B18" s="5">
        <v>11</v>
      </c>
      <c r="C18" s="69" t="s">
        <v>73</v>
      </c>
      <c r="D18" s="70"/>
      <c r="E18" s="82" t="s">
        <v>123</v>
      </c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3"/>
      <c r="Q18" s="13"/>
    </row>
    <row r="19" spans="2:17" ht="48" customHeight="1">
      <c r="B19" s="5">
        <v>12</v>
      </c>
      <c r="C19" s="69" t="s">
        <v>55</v>
      </c>
      <c r="D19" s="70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13"/>
      <c r="Q19" s="13"/>
    </row>
    <row r="20" spans="2:17" ht="52.5" customHeight="1">
      <c r="B20" s="5">
        <v>13</v>
      </c>
      <c r="C20" s="69" t="s">
        <v>19</v>
      </c>
      <c r="D20" s="70"/>
      <c r="E20" s="88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13"/>
      <c r="Q20" s="13"/>
    </row>
    <row r="21" spans="2:17" ht="132.75" customHeight="1" thickBot="1">
      <c r="B21" s="5">
        <v>14</v>
      </c>
      <c r="C21" s="77" t="s">
        <v>79</v>
      </c>
      <c r="D21" s="78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91" t="s">
        <v>27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64" t="s">
        <v>80</v>
      </c>
      <c r="D26" s="65"/>
      <c r="E26" s="92" t="s">
        <v>104</v>
      </c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13"/>
      <c r="Q26" s="13"/>
    </row>
    <row r="27" spans="2:17" ht="74.25" customHeight="1" thickBot="1">
      <c r="B27" s="5">
        <v>16</v>
      </c>
      <c r="C27" s="95" t="s">
        <v>81</v>
      </c>
      <c r="D27" s="96"/>
      <c r="E27" s="66" t="s">
        <v>157</v>
      </c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13"/>
      <c r="Q27" s="13"/>
    </row>
    <row r="28" spans="2:17" ht="109.5" customHeight="1" thickBot="1">
      <c r="B28" s="5">
        <v>17</v>
      </c>
      <c r="C28" s="95" t="s">
        <v>82</v>
      </c>
      <c r="D28" s="96"/>
      <c r="E28" s="92" t="s">
        <v>104</v>
      </c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3"/>
      <c r="Q28" s="13"/>
    </row>
    <row r="29" spans="2:17" ht="45.75" customHeight="1">
      <c r="B29" s="5">
        <v>18</v>
      </c>
      <c r="C29" s="95" t="s">
        <v>83</v>
      </c>
      <c r="D29" s="96"/>
      <c r="E29" s="92" t="s">
        <v>134</v>
      </c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91" t="s">
        <v>3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64" t="s">
        <v>1</v>
      </c>
      <c r="D34" s="65"/>
      <c r="E34" s="107" t="s">
        <v>124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3"/>
      <c r="Q34" s="13"/>
    </row>
    <row r="35" spans="2:17" ht="90" customHeight="1">
      <c r="B35" s="5">
        <v>20</v>
      </c>
      <c r="C35" s="95" t="s">
        <v>84</v>
      </c>
      <c r="D35" s="96"/>
      <c r="E35" s="71" t="s">
        <v>130</v>
      </c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13"/>
      <c r="Q35" s="13"/>
    </row>
    <row r="36" spans="2:17" ht="48.75" customHeight="1">
      <c r="B36" s="5">
        <v>21</v>
      </c>
      <c r="C36" s="95" t="s">
        <v>76</v>
      </c>
      <c r="D36" s="96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3"/>
      <c r="Q36" s="13"/>
    </row>
    <row r="37" spans="2:17" ht="110.25" customHeight="1" thickBot="1">
      <c r="B37" s="5">
        <v>22</v>
      </c>
      <c r="C37" s="77" t="s">
        <v>85</v>
      </c>
      <c r="D37" s="78"/>
      <c r="E37" s="99" t="s">
        <v>105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91" t="s">
        <v>13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64" t="s">
        <v>86</v>
      </c>
      <c r="D42" s="65"/>
      <c r="E42" s="107" t="s">
        <v>106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3"/>
      <c r="Q42" s="13"/>
    </row>
    <row r="43" spans="2:17" ht="83.25" customHeight="1">
      <c r="B43" s="5">
        <v>24</v>
      </c>
      <c r="C43" s="95" t="s">
        <v>87</v>
      </c>
      <c r="D43" s="96"/>
      <c r="E43" s="107" t="s">
        <v>106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3"/>
      <c r="Q43" s="13"/>
    </row>
    <row r="44" spans="2:17" ht="83.25" customHeight="1" thickBot="1">
      <c r="B44" s="5">
        <v>25</v>
      </c>
      <c r="C44" s="77" t="s">
        <v>88</v>
      </c>
      <c r="D44" s="78"/>
      <c r="E44" s="110" t="s">
        <v>129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91" t="s">
        <v>51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13" t="s">
        <v>34</v>
      </c>
      <c r="C51" s="115" t="s">
        <v>33</v>
      </c>
      <c r="D51" s="116"/>
      <c r="E51" s="117" t="s">
        <v>52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3"/>
      <c r="Q51" s="13"/>
    </row>
    <row r="52" spans="2:17" ht="16.5" thickBot="1">
      <c r="B52" s="114"/>
      <c r="C52" s="120" t="s">
        <v>97</v>
      </c>
      <c r="D52" s="121"/>
      <c r="E52" s="122" t="s">
        <v>103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3"/>
      <c r="Q52" s="13"/>
    </row>
    <row r="53" spans="2:17" ht="36.75" customHeight="1" thickBot="1">
      <c r="B53" s="46"/>
      <c r="C53" s="120" t="s">
        <v>98</v>
      </c>
      <c r="D53" s="121"/>
      <c r="E53" s="122" t="s">
        <v>103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4"/>
      <c r="P53" s="13"/>
      <c r="Q53" s="13"/>
    </row>
    <row r="54" spans="2:17" ht="45" customHeight="1" thickBot="1">
      <c r="B54" s="46"/>
      <c r="C54" s="120" t="s">
        <v>96</v>
      </c>
      <c r="D54" s="121"/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4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25" t="s">
        <v>29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26" t="s">
        <v>35</v>
      </c>
      <c r="D59" s="126"/>
      <c r="E59" s="126" t="s">
        <v>36</v>
      </c>
      <c r="F59" s="126"/>
      <c r="G59" s="126"/>
      <c r="H59" s="126"/>
      <c r="I59" s="126" t="s">
        <v>37</v>
      </c>
      <c r="J59" s="126"/>
      <c r="K59" s="126"/>
      <c r="L59" s="126"/>
      <c r="M59" s="127" t="s">
        <v>38</v>
      </c>
      <c r="N59" s="127"/>
      <c r="O59" s="127"/>
      <c r="P59" s="13"/>
      <c r="Q59" s="13"/>
    </row>
    <row r="60" spans="2:17" s="1" customFormat="1" ht="60" customHeight="1" thickBot="1">
      <c r="B60" s="4"/>
      <c r="C60" s="128" t="s">
        <v>53</v>
      </c>
      <c r="D60" s="129"/>
      <c r="E60" s="128" t="s">
        <v>28</v>
      </c>
      <c r="F60" s="130"/>
      <c r="G60" s="130"/>
      <c r="H60" s="130"/>
      <c r="I60" s="128" t="s">
        <v>56</v>
      </c>
      <c r="J60" s="130"/>
      <c r="K60" s="130"/>
      <c r="L60" s="129"/>
      <c r="M60" s="131" t="s">
        <v>20</v>
      </c>
      <c r="N60" s="131"/>
      <c r="O60" s="132"/>
      <c r="P60" s="13"/>
      <c r="Q60" s="13"/>
    </row>
    <row r="61" spans="2:17" s="17" customFormat="1" ht="15.75">
      <c r="B61" s="49"/>
      <c r="C61" s="133" t="s">
        <v>120</v>
      </c>
      <c r="D61" s="134"/>
      <c r="E61" s="135"/>
      <c r="F61" s="136"/>
      <c r="G61" s="136"/>
      <c r="H61" s="137"/>
      <c r="I61" s="138">
        <v>8</v>
      </c>
      <c r="J61" s="139"/>
      <c r="K61" s="139"/>
      <c r="L61" s="140"/>
      <c r="M61" s="141"/>
      <c r="N61" s="142"/>
      <c r="O61" s="14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91" t="s">
        <v>21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26" t="s">
        <v>39</v>
      </c>
      <c r="D65" s="126"/>
      <c r="E65" s="126" t="s">
        <v>40</v>
      </c>
      <c r="F65" s="126"/>
      <c r="G65" s="126"/>
      <c r="H65" s="126"/>
      <c r="I65" s="127" t="s">
        <v>41</v>
      </c>
      <c r="J65" s="127"/>
      <c r="K65" s="127"/>
      <c r="L65" s="127"/>
      <c r="M65" s="127"/>
      <c r="N65" s="127"/>
      <c r="O65" s="127"/>
      <c r="P65" s="13"/>
      <c r="Q65" s="13"/>
    </row>
    <row r="66" spans="2:17" ht="15.75" customHeight="1" thickBot="1">
      <c r="B66" s="4"/>
      <c r="C66" s="128" t="s">
        <v>5</v>
      </c>
      <c r="D66" s="129"/>
      <c r="E66" s="128" t="s">
        <v>6</v>
      </c>
      <c r="F66" s="130"/>
      <c r="G66" s="130"/>
      <c r="H66" s="129"/>
      <c r="I66" s="131" t="s">
        <v>58</v>
      </c>
      <c r="J66" s="131"/>
      <c r="K66" s="131"/>
      <c r="L66" s="131"/>
      <c r="M66" s="131"/>
      <c r="N66" s="131"/>
      <c r="O66" s="132"/>
      <c r="P66" s="13"/>
      <c r="Q66" s="13"/>
    </row>
    <row r="67" spans="2:17" ht="15.75">
      <c r="C67" s="144" t="s">
        <v>16</v>
      </c>
      <c r="D67" s="145"/>
      <c r="E67" s="146"/>
      <c r="F67" s="147"/>
      <c r="G67" s="147"/>
      <c r="H67" s="148"/>
      <c r="I67" s="149"/>
      <c r="J67" s="149"/>
      <c r="K67" s="149"/>
      <c r="L67" s="149"/>
      <c r="M67" s="149"/>
      <c r="N67" s="149"/>
      <c r="O67" s="150"/>
      <c r="P67" s="13"/>
      <c r="Q67" s="13"/>
    </row>
    <row r="68" spans="2:17" ht="15.75">
      <c r="C68" s="144" t="s">
        <v>18</v>
      </c>
      <c r="D68" s="145"/>
      <c r="E68" s="146"/>
      <c r="F68" s="147"/>
      <c r="G68" s="147"/>
      <c r="H68" s="148"/>
      <c r="I68" s="149"/>
      <c r="J68" s="149"/>
      <c r="K68" s="149"/>
      <c r="L68" s="149"/>
      <c r="M68" s="149"/>
      <c r="N68" s="149"/>
      <c r="O68" s="150"/>
      <c r="P68" s="13"/>
      <c r="Q68" s="13"/>
    </row>
    <row r="69" spans="2:17" ht="15.75" customHeight="1" thickBot="1">
      <c r="C69" s="158" t="s">
        <v>17</v>
      </c>
      <c r="D69" s="159"/>
      <c r="E69" s="160"/>
      <c r="F69" s="161"/>
      <c r="G69" s="161"/>
      <c r="H69" s="162"/>
      <c r="I69" s="163"/>
      <c r="J69" s="163"/>
      <c r="K69" s="163"/>
      <c r="L69" s="163"/>
      <c r="M69" s="163"/>
      <c r="N69" s="163"/>
      <c r="O69" s="164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91" t="s">
        <v>59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65" t="s">
        <v>42</v>
      </c>
      <c r="D73" s="166"/>
      <c r="E73" s="166"/>
      <c r="F73" s="167"/>
      <c r="G73" s="168" t="s">
        <v>43</v>
      </c>
      <c r="H73" s="168"/>
      <c r="I73" s="168"/>
      <c r="J73" s="169" t="s">
        <v>44</v>
      </c>
      <c r="K73" s="169"/>
      <c r="L73" s="169"/>
      <c r="M73" s="169"/>
      <c r="N73" s="169"/>
      <c r="O73" s="169"/>
      <c r="P73" s="13"/>
      <c r="Q73" s="13"/>
    </row>
    <row r="74" spans="2:17" ht="37.5" customHeight="1" thickBot="1">
      <c r="C74" s="151" t="s">
        <v>61</v>
      </c>
      <c r="D74" s="152"/>
      <c r="E74" s="128" t="s">
        <v>22</v>
      </c>
      <c r="F74" s="129"/>
      <c r="G74" s="128" t="s">
        <v>23</v>
      </c>
      <c r="H74" s="130"/>
      <c r="I74" s="129"/>
      <c r="J74" s="155" t="s">
        <v>60</v>
      </c>
      <c r="K74" s="155"/>
      <c r="L74" s="155"/>
      <c r="M74" s="155"/>
      <c r="N74" s="155"/>
      <c r="O74" s="156"/>
      <c r="P74" s="13"/>
      <c r="Q74" s="13"/>
    </row>
    <row r="75" spans="2:17" ht="78.75" customHeight="1" thickBot="1">
      <c r="C75" s="153"/>
      <c r="D75" s="154"/>
      <c r="E75" s="128"/>
      <c r="F75" s="129"/>
      <c r="G75" s="128"/>
      <c r="H75" s="130"/>
      <c r="I75" s="129"/>
      <c r="J75" s="157"/>
      <c r="K75" s="155"/>
      <c r="L75" s="155"/>
      <c r="M75" s="155"/>
      <c r="N75" s="155"/>
      <c r="O75" s="156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65" t="s">
        <v>45</v>
      </c>
      <c r="D77" s="166"/>
      <c r="E77" s="166"/>
      <c r="F77" s="167"/>
      <c r="G77" s="168" t="s">
        <v>46</v>
      </c>
      <c r="H77" s="168"/>
      <c r="I77" s="168"/>
      <c r="J77" s="169" t="s">
        <v>47</v>
      </c>
      <c r="K77" s="169"/>
      <c r="L77" s="169"/>
      <c r="M77" s="169"/>
      <c r="N77" s="169"/>
      <c r="O77" s="169"/>
      <c r="P77" s="13"/>
      <c r="Q77" s="13"/>
    </row>
    <row r="78" spans="2:17" ht="38.25" customHeight="1" thickBot="1">
      <c r="C78" s="151" t="s">
        <v>62</v>
      </c>
      <c r="D78" s="152"/>
      <c r="E78" s="128" t="s">
        <v>22</v>
      </c>
      <c r="F78" s="129"/>
      <c r="G78" s="128" t="s">
        <v>23</v>
      </c>
      <c r="H78" s="130"/>
      <c r="I78" s="129"/>
      <c r="J78" s="155" t="s">
        <v>60</v>
      </c>
      <c r="K78" s="155"/>
      <c r="L78" s="155"/>
      <c r="M78" s="155"/>
      <c r="N78" s="155"/>
      <c r="O78" s="156"/>
      <c r="P78" s="13"/>
      <c r="Q78" s="13"/>
    </row>
    <row r="79" spans="2:17" ht="15" customHeight="1">
      <c r="C79" s="174"/>
      <c r="D79" s="175"/>
      <c r="E79" s="176"/>
      <c r="F79" s="176"/>
      <c r="G79" s="176"/>
      <c r="H79" s="176"/>
      <c r="I79" s="176"/>
      <c r="J79" s="177"/>
      <c r="K79" s="178"/>
      <c r="L79" s="178"/>
      <c r="M79" s="178"/>
      <c r="N79" s="178"/>
      <c r="O79" s="179"/>
      <c r="P79" s="13"/>
      <c r="Q79" s="13"/>
    </row>
    <row r="80" spans="2:17" ht="15" customHeight="1">
      <c r="C80" s="174"/>
      <c r="D80" s="175"/>
      <c r="E80" s="170"/>
      <c r="F80" s="170"/>
      <c r="G80" s="170"/>
      <c r="H80" s="170"/>
      <c r="I80" s="170"/>
      <c r="J80" s="171"/>
      <c r="K80" s="149"/>
      <c r="L80" s="149"/>
      <c r="M80" s="149"/>
      <c r="N80" s="149"/>
      <c r="O80" s="150"/>
      <c r="P80" s="13"/>
      <c r="Q80" s="13"/>
    </row>
    <row r="81" spans="2:17" ht="15.75" customHeight="1" thickBot="1">
      <c r="C81" s="153"/>
      <c r="D81" s="154"/>
      <c r="E81" s="172"/>
      <c r="F81" s="172"/>
      <c r="G81" s="172"/>
      <c r="H81" s="172"/>
      <c r="I81" s="172"/>
      <c r="J81" s="173"/>
      <c r="K81" s="163"/>
      <c r="L81" s="163"/>
      <c r="M81" s="163"/>
      <c r="N81" s="163"/>
      <c r="O81" s="164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91" t="s">
        <v>8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69" t="s">
        <v>48</v>
      </c>
      <c r="D85" s="169"/>
      <c r="E85" s="169"/>
      <c r="F85" s="169"/>
      <c r="G85" s="168" t="s">
        <v>49</v>
      </c>
      <c r="H85" s="168"/>
      <c r="I85" s="168"/>
      <c r="J85" s="168"/>
      <c r="K85" s="168"/>
      <c r="L85" s="127" t="s">
        <v>50</v>
      </c>
      <c r="M85" s="127"/>
      <c r="N85" s="127"/>
      <c r="O85" s="127"/>
      <c r="P85" s="13"/>
      <c r="Q85" s="13"/>
    </row>
    <row r="86" spans="2:17" ht="31.5" customHeight="1">
      <c r="C86" s="185" t="s">
        <v>9</v>
      </c>
      <c r="D86" s="186"/>
      <c r="E86" s="186"/>
      <c r="F86" s="187"/>
      <c r="G86" s="151" t="s">
        <v>89</v>
      </c>
      <c r="H86" s="188"/>
      <c r="I86" s="188"/>
      <c r="J86" s="188"/>
      <c r="K86" s="152"/>
      <c r="L86" s="186" t="s">
        <v>71</v>
      </c>
      <c r="M86" s="186"/>
      <c r="N86" s="186"/>
      <c r="O86" s="187"/>
      <c r="P86" s="13"/>
      <c r="Q86" s="13"/>
    </row>
    <row r="87" spans="2:17" ht="24.75" customHeight="1" thickBot="1">
      <c r="C87" s="157"/>
      <c r="D87" s="155"/>
      <c r="E87" s="155"/>
      <c r="F87" s="156"/>
      <c r="G87" s="153"/>
      <c r="H87" s="189"/>
      <c r="I87" s="189"/>
      <c r="J87" s="189"/>
      <c r="K87" s="154"/>
      <c r="L87" s="190" t="s">
        <v>31</v>
      </c>
      <c r="M87" s="191"/>
      <c r="N87" s="191"/>
      <c r="O87" s="43" t="s">
        <v>32</v>
      </c>
      <c r="P87" s="13"/>
      <c r="Q87" s="13"/>
    </row>
    <row r="88" spans="2:17" ht="16.5" thickBot="1">
      <c r="C88" s="180" t="s">
        <v>91</v>
      </c>
      <c r="D88" s="181"/>
      <c r="E88" s="181"/>
      <c r="F88" s="182"/>
      <c r="G88" s="183" t="s">
        <v>107</v>
      </c>
      <c r="H88" s="183"/>
      <c r="I88" s="183"/>
      <c r="J88" s="183"/>
      <c r="K88" s="183"/>
      <c r="L88" s="184" t="s">
        <v>110</v>
      </c>
      <c r="M88" s="184"/>
      <c r="N88" s="184"/>
      <c r="O88" s="47" t="s">
        <v>110</v>
      </c>
      <c r="P88" s="24"/>
    </row>
    <row r="89" spans="2:17" ht="16.5" thickBot="1">
      <c r="C89" s="180" t="s">
        <v>92</v>
      </c>
      <c r="D89" s="181"/>
      <c r="E89" s="181"/>
      <c r="F89" s="182"/>
      <c r="G89" s="183" t="s">
        <v>107</v>
      </c>
      <c r="H89" s="183"/>
      <c r="I89" s="183"/>
      <c r="J89" s="183"/>
      <c r="K89" s="183"/>
      <c r="L89" s="184" t="s">
        <v>110</v>
      </c>
      <c r="M89" s="184"/>
      <c r="N89" s="184"/>
      <c r="O89" s="47" t="s">
        <v>110</v>
      </c>
      <c r="P89" s="24"/>
    </row>
    <row r="90" spans="2:17" ht="16.5" thickBot="1">
      <c r="C90" s="180" t="s">
        <v>93</v>
      </c>
      <c r="D90" s="181"/>
      <c r="E90" s="181"/>
      <c r="F90" s="182"/>
      <c r="G90" s="183" t="s">
        <v>107</v>
      </c>
      <c r="H90" s="183"/>
      <c r="I90" s="183"/>
      <c r="J90" s="183"/>
      <c r="K90" s="183"/>
      <c r="L90" s="184" t="s">
        <v>111</v>
      </c>
      <c r="M90" s="184"/>
      <c r="N90" s="184"/>
      <c r="O90" s="47" t="s">
        <v>111</v>
      </c>
      <c r="P90" s="24"/>
    </row>
    <row r="91" spans="2:17" ht="15.75">
      <c r="C91" s="180" t="s">
        <v>109</v>
      </c>
      <c r="D91" s="181"/>
      <c r="E91" s="181"/>
      <c r="F91" s="182"/>
      <c r="G91" s="183" t="s">
        <v>107</v>
      </c>
      <c r="H91" s="183"/>
      <c r="I91" s="183"/>
      <c r="J91" s="183"/>
      <c r="K91" s="183"/>
      <c r="L91" s="184" t="s">
        <v>101</v>
      </c>
      <c r="M91" s="184"/>
      <c r="N91" s="184"/>
      <c r="O91" s="47" t="s">
        <v>101</v>
      </c>
      <c r="P91" s="24"/>
    </row>
    <row r="92" spans="2:17" ht="29.25" customHeight="1" thickBot="1">
      <c r="C92" s="192" t="s">
        <v>30</v>
      </c>
      <c r="D92" s="193"/>
      <c r="E92" s="193"/>
      <c r="F92" s="193"/>
      <c r="G92" s="193"/>
      <c r="H92" s="193"/>
      <c r="I92" s="193"/>
      <c r="J92" s="193"/>
      <c r="K92" s="193"/>
      <c r="L92" s="194"/>
      <c r="M92" s="194"/>
      <c r="N92" s="194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91" t="s">
        <v>24</v>
      </c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26" t="s">
        <v>63</v>
      </c>
      <c r="D97" s="126"/>
      <c r="E97" s="126" t="s">
        <v>64</v>
      </c>
      <c r="F97" s="126"/>
      <c r="G97" s="168" t="s">
        <v>65</v>
      </c>
      <c r="H97" s="168"/>
      <c r="I97" s="126" t="s">
        <v>66</v>
      </c>
      <c r="J97" s="126"/>
      <c r="K97" s="126"/>
      <c r="L97" s="127" t="s">
        <v>67</v>
      </c>
      <c r="M97" s="127"/>
      <c r="N97" s="127"/>
      <c r="O97" s="58" t="s">
        <v>70</v>
      </c>
      <c r="P97" s="13"/>
      <c r="Q97" s="13"/>
    </row>
    <row r="98" spans="2:17" ht="134.25" customHeight="1">
      <c r="C98" s="151" t="s">
        <v>15</v>
      </c>
      <c r="D98" s="152"/>
      <c r="E98" s="151" t="s">
        <v>90</v>
      </c>
      <c r="F98" s="152"/>
      <c r="G98" s="151" t="s">
        <v>26</v>
      </c>
      <c r="H98" s="152"/>
      <c r="I98" s="151" t="s">
        <v>68</v>
      </c>
      <c r="J98" s="217"/>
      <c r="K98" s="218"/>
      <c r="L98" s="185" t="s">
        <v>69</v>
      </c>
      <c r="M98" s="186"/>
      <c r="N98" s="187"/>
      <c r="O98" s="57" t="s">
        <v>74</v>
      </c>
      <c r="P98" s="13"/>
      <c r="Q98" s="13"/>
    </row>
    <row r="99" spans="2:17" ht="57.75" customHeight="1" thickBot="1">
      <c r="C99" s="219" t="s">
        <v>130</v>
      </c>
      <c r="D99" s="220"/>
      <c r="E99" s="37" t="s">
        <v>103</v>
      </c>
      <c r="F99" s="38" t="s">
        <v>103</v>
      </c>
      <c r="G99" s="221" t="s">
        <v>103</v>
      </c>
      <c r="H99" s="221"/>
      <c r="I99" s="222">
        <v>0.185</v>
      </c>
      <c r="J99" s="222"/>
      <c r="K99" s="222"/>
      <c r="L99" s="231">
        <f>I99</f>
        <v>0.185</v>
      </c>
      <c r="M99" s="232"/>
      <c r="N99" s="233"/>
      <c r="O99" s="48" t="s">
        <v>108</v>
      </c>
      <c r="P99" s="13"/>
      <c r="Q99" s="13"/>
    </row>
    <row r="100" spans="2:17" ht="15.75" customHeight="1" thickBot="1">
      <c r="C100" s="201" t="s">
        <v>25</v>
      </c>
      <c r="D100" s="202"/>
      <c r="E100" s="41" t="s">
        <v>103</v>
      </c>
      <c r="F100" s="40" t="s">
        <v>103</v>
      </c>
      <c r="G100" s="203" t="s">
        <v>103</v>
      </c>
      <c r="H100" s="204"/>
      <c r="I100" s="225">
        <f>SUM(I99:K99)</f>
        <v>0.185</v>
      </c>
      <c r="J100" s="226"/>
      <c r="K100" s="227"/>
      <c r="L100" s="228">
        <f>I100</f>
        <v>0.185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74" t="s">
        <v>7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7" ht="36" customHeight="1">
      <c r="B104" s="6">
        <v>47</v>
      </c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3"/>
    </row>
    <row r="105" spans="2:17" ht="36" customHeight="1" thickBot="1"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74" t="s">
        <v>54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7" ht="21" thickBot="1"/>
    <row r="109" spans="2:17" ht="66" customHeight="1">
      <c r="B109" s="6">
        <v>48</v>
      </c>
      <c r="C109" s="195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7"/>
    </row>
    <row r="110" spans="2:17" ht="16.5" customHeight="1" thickBot="1">
      <c r="C110" s="198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К_01.1.1.1.2</vt:lpstr>
      <vt:lpstr>К_01.1.1.1.3</vt:lpstr>
      <vt:lpstr>К_01.1.1.3.5</vt:lpstr>
      <vt:lpstr>К_01.1.1.3.1</vt:lpstr>
      <vt:lpstr>К_01.1.1.3.2</vt:lpstr>
      <vt:lpstr>К_01.1.1.3.3</vt:lpstr>
      <vt:lpstr>К_01.1.1.3.4</vt:lpstr>
      <vt:lpstr>К_01.6.1</vt:lpstr>
      <vt:lpstr>K_01.1.1.1.1</vt:lpstr>
    </vt:vector>
  </TitlesOfParts>
  <Company>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Николаевич</dc:creator>
  <cp:lastModifiedBy>WORK</cp:lastModifiedBy>
  <cp:lastPrinted>2017-02-27T10:41:17Z</cp:lastPrinted>
  <dcterms:created xsi:type="dcterms:W3CDTF">2013-10-18T11:50:00Z</dcterms:created>
  <dcterms:modified xsi:type="dcterms:W3CDTF">2020-07-06T06:12:10Z</dcterms:modified>
</cp:coreProperties>
</file>