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ception\Общая Экономисты\Инвестпрограмма 2021\ИП 2021 06 07\без Кыштыма\"/>
    </mc:Choice>
  </mc:AlternateContent>
  <bookViews>
    <workbookView xWindow="-120" yWindow="-120" windowWidth="29040" windowHeight="15840" tabRatio="905" activeTab="7"/>
  </bookViews>
  <sheets>
    <sheet name="К_01.1.1.1.2" sheetId="30" r:id="rId1"/>
    <sheet name="К_01.1.1.1.3" sheetId="29" r:id="rId2"/>
    <sheet name="К_01.1.1.3.5" sheetId="34" r:id="rId3"/>
    <sheet name="К_01.1.1.3.1" sheetId="35" r:id="rId4"/>
    <sheet name="К_01.1.1.3.2" sheetId="42" r:id="rId5"/>
    <sheet name="К_01.1.1.3.3" sheetId="43" r:id="rId6"/>
    <sheet name="К_01.1.1.3.4" sheetId="23" r:id="rId7"/>
    <sheet name="К_01.6.1" sheetId="38" r:id="rId8"/>
    <sheet name="K_01.1.1.1.1" sheetId="3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0" i="43" l="1"/>
  <c r="L100" i="43" s="1"/>
  <c r="L99" i="43"/>
  <c r="I100" i="42"/>
  <c r="L100" i="42" s="1"/>
  <c r="L99" i="42"/>
  <c r="I100" i="39" l="1"/>
  <c r="L100" i="39" s="1"/>
  <c r="L99" i="39"/>
  <c r="I100" i="38"/>
  <c r="L100" i="38" s="1"/>
  <c r="L99" i="38"/>
  <c r="I100" i="35" l="1"/>
  <c r="L100" i="35" s="1"/>
  <c r="L99" i="35"/>
  <c r="I100" i="34"/>
  <c r="L100" i="34" s="1"/>
  <c r="L99" i="34"/>
  <c r="I100" i="30" l="1"/>
  <c r="L100" i="30" s="1"/>
  <c r="I100" i="29"/>
  <c r="L100" i="29" s="1"/>
  <c r="L99" i="29"/>
  <c r="I100" i="23" l="1"/>
  <c r="L100" i="23" s="1"/>
  <c r="L99" i="23"/>
</calcChain>
</file>

<file path=xl/sharedStrings.xml><?xml version="1.0" encoding="utf-8"?>
<sst xmlns="http://schemas.openxmlformats.org/spreadsheetml/2006/main" count="1300" uniqueCount="159">
  <si>
    <t>Тип проекта</t>
  </si>
  <si>
    <t>Основные цели проекта</t>
  </si>
  <si>
    <t>Основная информация о проекте</t>
  </si>
  <si>
    <t>Цели и основания проекта</t>
  </si>
  <si>
    <t>Субъект(ы) РФ, в которых реализуется проект</t>
  </si>
  <si>
    <t>Наименование показателя</t>
  </si>
  <si>
    <t>Значение показателя</t>
  </si>
  <si>
    <t>Комментарии</t>
  </si>
  <si>
    <t>Сроки реализации проекта и подрядчики по этапам проекта</t>
  </si>
  <si>
    <t>Этапы проекта</t>
  </si>
  <si>
    <t xml:space="preserve">Наименование инвестиционного проекта </t>
  </si>
  <si>
    <t>Дата последнего внесения изменений в паспорт проекта</t>
  </si>
  <si>
    <t xml:space="preserve"> №
пункта</t>
  </si>
  <si>
    <t>Рассмотренные альтернативные варианты реализации проекта</t>
  </si>
  <si>
    <t>Категория / подкатегория проекта</t>
  </si>
  <si>
    <t>Объект инвестиций</t>
  </si>
  <si>
    <t>&lt;Дополнительный показатель 1&gt;</t>
  </si>
  <si>
    <t>&lt;Дополнительный показатель N&gt;</t>
  </si>
  <si>
    <t>&lt;Дополнительный показатель ...&gt;</t>
  </si>
  <si>
    <t>Целевое значение по итогам реализации проекта</t>
  </si>
  <si>
    <t>Комментарий</t>
  </si>
  <si>
    <t>Показатели финансово-экономической эффективности проекта</t>
  </si>
  <si>
    <t>Наименование тарифа, регион</t>
  </si>
  <si>
    <t>Оценка изменения в результате проекта</t>
  </si>
  <si>
    <t>Детализация оценки стоимости проекта по объектам инвестиций</t>
  </si>
  <si>
    <t>Всего - полная оценка стоимости проекта</t>
  </si>
  <si>
    <t>Плановая продолжительность полезного использования объекта, лет</t>
  </si>
  <si>
    <t>Организационный статус проекта</t>
  </si>
  <si>
    <t>Фактическое значение показателя до реализации проекта
(если применимо)</t>
  </si>
  <si>
    <t>Плановые технико-экономические показатели проекта / инфраструктурной сети с учетом проекта на этапе эксплуатации (в т.ч. показатели загрузки объекта)</t>
  </si>
  <si>
    <t>Справочно: даты начала и окончания более крупного проекта / программы, частью которого является данный проект (если применимо)</t>
  </si>
  <si>
    <t>Начало</t>
  </si>
  <si>
    <t>Окончание</t>
  </si>
  <si>
    <t>Цели инвестиционного проекта</t>
  </si>
  <si>
    <t>30-40</t>
  </si>
  <si>
    <t>41.1</t>
  </si>
  <si>
    <t>41.2</t>
  </si>
  <si>
    <t>41.3</t>
  </si>
  <si>
    <t>41.4</t>
  </si>
  <si>
    <t>42.1</t>
  </si>
  <si>
    <t>42.2</t>
  </si>
  <si>
    <t>42.3</t>
  </si>
  <si>
    <t>43.1</t>
  </si>
  <si>
    <t>43.2</t>
  </si>
  <si>
    <t>43.3</t>
  </si>
  <si>
    <t>44.1</t>
  </si>
  <si>
    <t>44.2</t>
  </si>
  <si>
    <t>44.3</t>
  </si>
  <si>
    <t>45.1</t>
  </si>
  <si>
    <t>45.2</t>
  </si>
  <si>
    <t>45.3</t>
  </si>
  <si>
    <t>Обоснование проекта с точки зрения достижения целей</t>
  </si>
  <si>
    <t>Обоснование проекта</t>
  </si>
  <si>
    <t>Наименование показателя,
единицы измерения</t>
  </si>
  <si>
    <t>Расположение объектов инвестиционного проекта - схема (если применимо)</t>
  </si>
  <si>
    <t>Текущее фактическое значение показателя
(до реализации проекта)</t>
  </si>
  <si>
    <t>Планируемое значение показателя после реализации проекта
(на этапе эксплуатации)</t>
  </si>
  <si>
    <t>Территории / муниципальные образования  субъектов РФ, на которых реализуется проект</t>
  </si>
  <si>
    <t>Основные допущения, использованные при расчете показателя</t>
  </si>
  <si>
    <t>Оценка тарифных последствий инвестиционного проекта и влияния проекта на конечную цену товара (услуги) для потребителя</t>
  </si>
  <si>
    <t>Краткая характеристика методологии расчета</t>
  </si>
  <si>
    <t>Оценка тарифных последствий инвестиционного проекта</t>
  </si>
  <si>
    <t>Оценка влияния проекта на конечную цену товара (услуги) для потребителя (если применимо)</t>
  </si>
  <si>
    <t>46.1</t>
  </si>
  <si>
    <t>46.2</t>
  </si>
  <si>
    <t>46.3</t>
  </si>
  <si>
    <t>46.4</t>
  </si>
  <si>
    <t>46.5</t>
  </si>
  <si>
    <t>Текущая оценка полной стоимости (сметная стоимость без НДС), млн. руб.</t>
  </si>
  <si>
    <t>Текущая оценка полной стоимости (в постоянных ценах текущего года без НДС), млн. руб.</t>
  </si>
  <si>
    <t>46.6</t>
  </si>
  <si>
    <t>Срок реализации (квартал, год) - фактические (для реализуемых / реализованных этапов) и плановые</t>
  </si>
  <si>
    <t>Основные физические/ технические показатели вводимых объектов инвестиций</t>
  </si>
  <si>
    <t>Основной технико-экономический показатель / показатель эффективности инфраструктуры, на улучшение которого направлен проект (если применимо)</t>
  </si>
  <si>
    <t>Комментарий, в т.ч.гиперссылка на источник расчета стоимости (если применимо)</t>
  </si>
  <si>
    <t>Филиал / Дочернее зависимое общество, реализующие проект (если применимо)</t>
  </si>
  <si>
    <t>Основной заявитель (заявители) проекта / потребитель (потребители) услуг, на обеспечение которых направлен проект</t>
  </si>
  <si>
    <t xml:space="preserve">Идентификатор проекта </t>
  </si>
  <si>
    <t>Принадлежность к группе проектов / мегапроекту
связь с другими проектами
(гиперссылка на материалы, в случае наличия)</t>
  </si>
  <si>
    <t>Краткая характеристика технологии / технических решений, применяемых на вводимых объектах инвестиций, в т. ч. описание основного оборудования (если применимо)
(гиперссылка на техническое задание на разработку проекта, в случае наличия)</t>
  </si>
  <si>
    <t>Статус прохождения процедур технологического и ценового аудита 
(гиперссылка на заключение в случае наличия)</t>
  </si>
  <si>
    <t>Статус и результаты процедуры общественного обсуждения проекта
(гиперссылки на материалы в случае наличия)</t>
  </si>
  <si>
    <t>Оценка согласованности проекта с планами территориального планирования субъекта РФ, муниципальных образований, отраслевыми схемами
(гиперссылки на документы в случае наличия)</t>
  </si>
  <si>
    <t>Контакты для запроса информации по проекту (почтовый адрес, телефон, e-mail)</t>
  </si>
  <si>
    <t>Описание проекта: состав мероприятий и вводимых объектов
(гиперссылки на материалы в случае наличия)</t>
  </si>
  <si>
    <t>Соответствующие государственные целевые программы / инвестиционные соглашения / нормативно-правовые акты / отраслевые и смежные документы (если применимо)
(гиперссылки на документы в случае наличия)</t>
  </si>
  <si>
    <t>Рассмотренные альтернативные варианты достижения целей проекта в т.ч. до включения проекта в инвестиционную программу
(включая гиперссылку на материалы)</t>
  </si>
  <si>
    <t>Причины, по которым был выбран текущий вариант реализации проекта
(гиперссылки на материалы в случае наличия)</t>
  </si>
  <si>
    <t>Опыт субъекта естественной монополии в реализации проектов, аналогичных выбранному варианту
(гиперссылки на материалы в случае наличия)</t>
  </si>
  <si>
    <t>Основные подрядчики
(если выбраны)</t>
  </si>
  <si>
    <t>Плановые физические/ технические показатели
объекта инвестиций, шт.</t>
  </si>
  <si>
    <t>1-й этап</t>
  </si>
  <si>
    <t>2-й этап</t>
  </si>
  <si>
    <t>3-й этап</t>
  </si>
  <si>
    <t>Челябинская область</t>
  </si>
  <si>
    <t>Реконструкция</t>
  </si>
  <si>
    <t>Выполнение требований законодательства Российской Федерации</t>
  </si>
  <si>
    <t>Снижение потерь электроэнерги</t>
  </si>
  <si>
    <t>Снижение расхода электрической энергии при ее транспортировке</t>
  </si>
  <si>
    <t>1-й кв. 2019</t>
  </si>
  <si>
    <t>4-й кв. 2019</t>
  </si>
  <si>
    <t>4-й кв. 2020</t>
  </si>
  <si>
    <t>1-й кв. 2020</t>
  </si>
  <si>
    <t>-</t>
  </si>
  <si>
    <t>Не требуется проектом</t>
  </si>
  <si>
    <t>не требуется проектом</t>
  </si>
  <si>
    <t>Отсутствуют альтернативные варианты</t>
  </si>
  <si>
    <t>Не определены</t>
  </si>
  <si>
    <t>Локальный сметный расчет</t>
  </si>
  <si>
    <t>4-й этап</t>
  </si>
  <si>
    <t>2-й кв. 2020</t>
  </si>
  <si>
    <t>3-й кв. 2020</t>
  </si>
  <si>
    <t>Паспорт инвестиционного проекта</t>
  </si>
  <si>
    <t xml:space="preserve">г. Бакал Челябинской области </t>
  </si>
  <si>
    <t>2-й кв. 2019</t>
  </si>
  <si>
    <t>3-й кв. 2019</t>
  </si>
  <si>
    <t>Реконструкция ВЛ-0,4 кВ от ТП-67 Ашинский район пос. Караганка</t>
  </si>
  <si>
    <t xml:space="preserve">пос. Караганка Ашинский район Челябинской области </t>
  </si>
  <si>
    <t>Реконструкция ВЛ-0,4 кВ от ТП-66 Ашинский район пос. Колослейка</t>
  </si>
  <si>
    <t xml:space="preserve">пос. Колослейка Ашинский район Челябинской области </t>
  </si>
  <si>
    <t>Показатель замены выключателей, В6З, шт</t>
  </si>
  <si>
    <t>Показатель замены линий электропередачи, км</t>
  </si>
  <si>
    <t>Технологическое присоединение</t>
  </si>
  <si>
    <t>Развитие электрической сети/усиление существующей электрической сети, связанное с подключением новых потребителей</t>
  </si>
  <si>
    <t>Повышение надежности оказываемых услуг в сфере электроэнергетики
 Обновление электрической сети для технологического присоединения
Выполнение требований законодательства Российской Федерации</t>
  </si>
  <si>
    <t>Технологическое присоединение энергопринимающих устройств потребителей максимальной мощностью свыше 150 кВт</t>
  </si>
  <si>
    <t>Кыштым, Челябинская область, Россия
55.708762, 60.566387</t>
  </si>
  <si>
    <t>Реконструкция протяженности линий электропередачи, не связанное с осуществлением технологического присоединения к электрическим сетям</t>
  </si>
  <si>
    <t>Реконструкция существующей электрической сети</t>
  </si>
  <si>
    <t>Постановлением Министерства тарифного регулирования и энергетики по Челябинской области № 66/5 от 30.10.2018г, №80/8 от 29.10.19г</t>
  </si>
  <si>
    <t>Реконструкция ПС Объединенный рудник 35/6 кВ, строительство ВЛ-0,4 кВ от КТПН-630, г. Бакал, ул. Ленина, 100 м южнее пожарной части, нежилое здание-склад</t>
  </si>
  <si>
    <t>К_01.1.1.1.1</t>
  </si>
  <si>
    <t>Технологическое присоединение энергопринимающих устройств потребителей максимальной мощностью до 15 кВт</t>
  </si>
  <si>
    <t xml:space="preserve">г. Бакал,  Челябинской области </t>
  </si>
  <si>
    <t>454108, г.Челябинск, ул. Барбюса,  д. 2 оф. 304 тел. 8 (351) 724-18-35, info@prodvizhenie174.ru</t>
  </si>
  <si>
    <t>К_01.1.1.3.4</t>
  </si>
  <si>
    <t>К_01.1.1.3.5</t>
  </si>
  <si>
    <t xml:space="preserve">Реконструкция ПС Черемшанка35/6 кВ, г. В. Уфалей </t>
  </si>
  <si>
    <t xml:space="preserve"> г.В. Уфалей Челябинской области </t>
  </si>
  <si>
    <t>Реконструкция ПС Объединенный рудник 35/6 кВ (замена КТПН-400 на КТПН-630), г. Бакал</t>
  </si>
  <si>
    <t>К_01.1.1.3.1</t>
  </si>
  <si>
    <t>Показатель замены силового трансформатора, шт</t>
  </si>
  <si>
    <t>К_01.1.1.3.2</t>
  </si>
  <si>
    <t>Реконструкция ПС Объединенный рудник 35/6 кВ (замена выключателя нагрузки) г. Бакал</t>
  </si>
  <si>
    <t>К_01.1.1.3.3</t>
  </si>
  <si>
    <t>Реконструкция ПС Объединенный рудник 35/6 кВ (замена вводных выключателей), г. Бакал</t>
  </si>
  <si>
    <t>Реконструкция ПС Объединенный рудник 35/6 кВ (замена  выключателя нагрузки), г. Бакал</t>
  </si>
  <si>
    <t>Реконструкция ПС МИЗ 35/6 кВ г. Миасс</t>
  </si>
  <si>
    <t xml:space="preserve">г. Миасс, Челябинской области </t>
  </si>
  <si>
    <t xml:space="preserve">Реконструкция сетей ВЛ-0,4 кВ г. Сим, ул. Линейная, Школьная, Полевая, Ключевая, Северная (работы по концессионному соглашению) </t>
  </si>
  <si>
    <t xml:space="preserve">г. Сим, Челябинской области </t>
  </si>
  <si>
    <t>3,3 км</t>
  </si>
  <si>
    <t>Замена деревянных опор на железобетонные, неизолированного провода, на провод СИП. Суммарная протяженность реконструируемого участка 3,3 км</t>
  </si>
  <si>
    <t>К_01.1.1.1.2</t>
  </si>
  <si>
    <t>Технологическое присоединение энергопринимающих устройств потребителей максимальной мощностью до 15 кВт включительно</t>
  </si>
  <si>
    <t>К_01.1.1.1.3</t>
  </si>
  <si>
    <t xml:space="preserve">Технологическое присоединение энергопринимающих устройств потребителей максимальной мощностью до 15 кВт </t>
  </si>
  <si>
    <t>Направлено 28.02.2020</t>
  </si>
  <si>
    <t>К_01.6.1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</si>
</sst>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0.00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34998626667073579"/>
      <name val="Arial"/>
      <family val="2"/>
    </font>
    <font>
      <sz val="10"/>
      <color theme="0" tint="-0.3499862666707357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0" tint="-0.34998626667073579"/>
      <name val="Arial"/>
      <family val="2"/>
      <charset val="204"/>
    </font>
    <font>
      <sz val="10"/>
      <name val="Arimo"/>
    </font>
    <font>
      <sz val="10"/>
      <name val="Arial Cyr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indexed="64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/>
      <right/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19" fillId="0" borderId="0"/>
  </cellStyleXfs>
  <cellXfs count="238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17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17" fillId="0" borderId="53" xfId="0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0" fontId="10" fillId="0" borderId="58" xfId="1" applyFont="1" applyBorder="1" applyAlignment="1">
      <alignment vertical="center"/>
    </xf>
    <xf numFmtId="0" fontId="10" fillId="0" borderId="67" xfId="1" applyFont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0" fillId="0" borderId="65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2" fillId="0" borderId="34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/>
    </xf>
    <xf numFmtId="0" fontId="12" fillId="0" borderId="36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2" fillId="0" borderId="30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left" vertical="center" wrapText="1"/>
    </xf>
    <xf numFmtId="14" fontId="12" fillId="0" borderId="32" xfId="1" applyNumberFormat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left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30" xfId="1" applyFont="1" applyFill="1" applyBorder="1" applyAlignment="1">
      <alignment horizontal="left" vertical="center" wrapText="1"/>
    </xf>
    <xf numFmtId="0" fontId="12" fillId="0" borderId="40" xfId="1" applyFont="1" applyFill="1" applyBorder="1" applyAlignment="1">
      <alignment horizontal="left" vertical="center" wrapText="1"/>
    </xf>
    <xf numFmtId="0" fontId="12" fillId="0" borderId="31" xfId="1" applyFont="1" applyFill="1" applyBorder="1" applyAlignment="1">
      <alignment horizontal="left" vertical="center" wrapText="1"/>
    </xf>
    <xf numFmtId="0" fontId="12" fillId="0" borderId="37" xfId="1" applyFont="1" applyFill="1" applyBorder="1" applyAlignment="1">
      <alignment horizontal="left" vertical="center"/>
    </xf>
    <xf numFmtId="0" fontId="12" fillId="0" borderId="38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2" fillId="0" borderId="37" xfId="1" applyFont="1" applyFill="1" applyBorder="1" applyAlignment="1">
      <alignment horizontal="left" vertical="center" wrapText="1"/>
    </xf>
    <xf numFmtId="0" fontId="12" fillId="0" borderId="38" xfId="1" applyFont="1" applyFill="1" applyBorder="1" applyAlignment="1">
      <alignment horizontal="left" vertical="center" wrapText="1"/>
    </xf>
    <xf numFmtId="0" fontId="12" fillId="0" borderId="39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 wrapText="1"/>
    </xf>
    <xf numFmtId="0" fontId="12" fillId="0" borderId="36" xfId="1" applyFont="1" applyFill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12" fillId="0" borderId="42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4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left" vertical="center" wrapText="1"/>
    </xf>
    <xf numFmtId="0" fontId="12" fillId="0" borderId="41" xfId="1" applyFont="1" applyFill="1" applyBorder="1" applyAlignment="1">
      <alignment horizontal="left" vertical="center" wrapText="1"/>
    </xf>
    <xf numFmtId="0" fontId="12" fillId="0" borderId="42" xfId="1" applyFont="1" applyFill="1" applyBorder="1" applyAlignment="1">
      <alignment horizontal="left" vertical="center" wrapText="1"/>
    </xf>
    <xf numFmtId="0" fontId="12" fillId="0" borderId="43" xfId="1" applyFont="1" applyFill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63" xfId="1" applyFont="1" applyFill="1" applyBorder="1" applyAlignment="1">
      <alignment horizontal="left" vertical="center"/>
    </xf>
    <xf numFmtId="0" fontId="3" fillId="0" borderId="64" xfId="1" applyFont="1" applyFill="1" applyBorder="1" applyAlignment="1">
      <alignment horizontal="left" vertical="center"/>
    </xf>
    <xf numFmtId="0" fontId="3" fillId="0" borderId="57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59" xfId="1" applyFont="1" applyBorder="1" applyAlignment="1">
      <alignment horizontal="right" vertical="center" wrapText="1"/>
    </xf>
    <xf numFmtId="0" fontId="10" fillId="0" borderId="60" xfId="1" applyFont="1" applyBorder="1" applyAlignment="1">
      <alignment horizontal="right" vertical="center" wrapText="1"/>
    </xf>
    <xf numFmtId="0" fontId="10" fillId="0" borderId="61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2" fontId="1" fillId="0" borderId="54" xfId="1" applyNumberFormat="1" applyFont="1" applyFill="1" applyBorder="1" applyAlignment="1">
      <alignment horizontal="center" vertical="center"/>
    </xf>
    <xf numFmtId="2" fontId="1" fillId="0" borderId="55" xfId="1" applyNumberFormat="1" applyFont="1" applyFill="1" applyBorder="1" applyAlignment="1">
      <alignment horizontal="center" vertical="center"/>
    </xf>
    <xf numFmtId="2" fontId="1" fillId="0" borderId="24" xfId="1" applyNumberFormat="1" applyFont="1" applyFill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0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62" xfId="1" applyFont="1" applyFill="1" applyBorder="1" applyAlignment="1">
      <alignment horizontal="left" vertical="center" wrapText="1"/>
    </xf>
    <xf numFmtId="0" fontId="1" fillId="0" borderId="53" xfId="1" applyFont="1" applyFill="1" applyBorder="1" applyAlignment="1">
      <alignment horizontal="center" vertical="center"/>
    </xf>
    <xf numFmtId="165" fontId="1" fillId="0" borderId="53" xfId="1" applyNumberFormat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left" vertical="center" wrapText="1"/>
    </xf>
    <xf numFmtId="165" fontId="1" fillId="0" borderId="54" xfId="1" applyNumberFormat="1" applyFont="1" applyFill="1" applyBorder="1" applyAlignment="1">
      <alignment horizontal="center" vertical="center"/>
    </xf>
    <xf numFmtId="165" fontId="1" fillId="0" borderId="55" xfId="1" applyNumberFormat="1" applyFont="1" applyFill="1" applyBorder="1" applyAlignment="1">
      <alignment horizontal="center" vertical="center"/>
    </xf>
    <xf numFmtId="165" fontId="1" fillId="0" borderId="24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1" fillId="0" borderId="56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2" xfId="1" applyNumberFormat="1" applyFont="1" applyBorder="1" applyAlignment="1">
      <alignment horizontal="center" vertical="center"/>
    </xf>
    <xf numFmtId="2" fontId="1" fillId="0" borderId="53" xfId="1" applyNumberFormat="1" applyFont="1" applyFill="1" applyBorder="1" applyAlignment="1">
      <alignment horizontal="center" vertical="center"/>
    </xf>
    <xf numFmtId="2" fontId="1" fillId="0" borderId="56" xfId="1" applyNumberFormat="1" applyFont="1" applyBorder="1" applyAlignment="1">
      <alignment horizontal="center" vertical="center"/>
    </xf>
    <xf numFmtId="2" fontId="1" fillId="0" borderId="14" xfId="1" applyNumberFormat="1" applyFont="1" applyBorder="1" applyAlignment="1">
      <alignment horizontal="center" vertical="center"/>
    </xf>
    <xf numFmtId="2" fontId="1" fillId="0" borderId="62" xfId="1" applyNumberFormat="1" applyFont="1" applyBorder="1" applyAlignment="1">
      <alignment horizontal="center" vertical="center"/>
    </xf>
  </cellXfs>
  <cellStyles count="4">
    <cellStyle name="Normal 2" xfId="1"/>
    <cellStyle name="Обычный" xfId="0" builtinId="0"/>
    <cellStyle name="Обычный 2" xfId="3"/>
    <cellStyle name="Обычный 2 2 2" xfId="2"/>
  </cellStyles>
  <dxfs count="0"/>
  <tableStyles count="0" defaultTableStyle="TableStyleMedium2" defaultPivotStyle="PivotStyleLight16"/>
  <colors>
    <mruColors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zoomScale="85" zoomScaleNormal="85" workbookViewId="0">
      <selection activeCell="L99" sqref="L99:N99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112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64" t="s">
        <v>10</v>
      </c>
      <c r="D5" s="65"/>
      <c r="E5" s="71" t="s">
        <v>118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153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154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122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103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119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123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104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66" t="s">
        <v>157</v>
      </c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104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134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124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118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105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106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106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129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103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103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25" t="s">
        <v>29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26" t="s">
        <v>35</v>
      </c>
      <c r="D59" s="126"/>
      <c r="E59" s="126" t="s">
        <v>36</v>
      </c>
      <c r="F59" s="126"/>
      <c r="G59" s="126"/>
      <c r="H59" s="126"/>
      <c r="I59" s="126" t="s">
        <v>37</v>
      </c>
      <c r="J59" s="126"/>
      <c r="K59" s="126"/>
      <c r="L59" s="126"/>
      <c r="M59" s="127" t="s">
        <v>38</v>
      </c>
      <c r="N59" s="127"/>
      <c r="O59" s="127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31" t="s">
        <v>20</v>
      </c>
      <c r="N60" s="131"/>
      <c r="O60" s="132"/>
      <c r="P60" s="13"/>
      <c r="Q60" s="13"/>
    </row>
    <row r="61" spans="2:17" s="17" customFormat="1" ht="15.75">
      <c r="B61" s="49"/>
      <c r="C61" s="133" t="s">
        <v>121</v>
      </c>
      <c r="D61" s="134"/>
      <c r="E61" s="135"/>
      <c r="F61" s="136"/>
      <c r="G61" s="136"/>
      <c r="H61" s="137"/>
      <c r="I61" s="138">
        <v>1.538</v>
      </c>
      <c r="J61" s="139"/>
      <c r="K61" s="139"/>
      <c r="L61" s="140"/>
      <c r="M61" s="141"/>
      <c r="N61" s="142"/>
      <c r="O61" s="14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26" t="s">
        <v>39</v>
      </c>
      <c r="D65" s="126"/>
      <c r="E65" s="126" t="s">
        <v>40</v>
      </c>
      <c r="F65" s="126"/>
      <c r="G65" s="126"/>
      <c r="H65" s="126"/>
      <c r="I65" s="127" t="s">
        <v>41</v>
      </c>
      <c r="J65" s="127"/>
      <c r="K65" s="127"/>
      <c r="L65" s="127"/>
      <c r="M65" s="127"/>
      <c r="N65" s="127"/>
      <c r="O65" s="127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31" t="s">
        <v>58</v>
      </c>
      <c r="J66" s="131"/>
      <c r="K66" s="131"/>
      <c r="L66" s="131"/>
      <c r="M66" s="131"/>
      <c r="N66" s="131"/>
      <c r="O66" s="132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8" t="s">
        <v>22</v>
      </c>
      <c r="F74" s="129"/>
      <c r="G74" s="128" t="s">
        <v>23</v>
      </c>
      <c r="H74" s="130"/>
      <c r="I74" s="129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8"/>
      <c r="F75" s="129"/>
      <c r="G75" s="128"/>
      <c r="H75" s="130"/>
      <c r="I75" s="129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8" t="s">
        <v>22</v>
      </c>
      <c r="F78" s="129"/>
      <c r="G78" s="128" t="s">
        <v>23</v>
      </c>
      <c r="H78" s="130"/>
      <c r="I78" s="129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27" t="s">
        <v>50</v>
      </c>
      <c r="M85" s="127"/>
      <c r="N85" s="127"/>
      <c r="O85" s="127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107</v>
      </c>
      <c r="H88" s="183"/>
      <c r="I88" s="183"/>
      <c r="J88" s="183"/>
      <c r="K88" s="183"/>
      <c r="L88" s="184" t="s">
        <v>102</v>
      </c>
      <c r="M88" s="184"/>
      <c r="N88" s="184"/>
      <c r="O88" s="47" t="s">
        <v>102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107</v>
      </c>
      <c r="H89" s="183"/>
      <c r="I89" s="183"/>
      <c r="J89" s="183"/>
      <c r="K89" s="183"/>
      <c r="L89" s="184" t="s">
        <v>110</v>
      </c>
      <c r="M89" s="184"/>
      <c r="N89" s="184"/>
      <c r="O89" s="47" t="s">
        <v>110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107</v>
      </c>
      <c r="H90" s="183"/>
      <c r="I90" s="183"/>
      <c r="J90" s="183"/>
      <c r="K90" s="183"/>
      <c r="L90" s="184" t="s">
        <v>111</v>
      </c>
      <c r="M90" s="184"/>
      <c r="N90" s="184"/>
      <c r="O90" s="47" t="s">
        <v>111</v>
      </c>
      <c r="P90" s="24"/>
    </row>
    <row r="91" spans="2:17" ht="15.75">
      <c r="C91" s="180" t="s">
        <v>109</v>
      </c>
      <c r="D91" s="181"/>
      <c r="E91" s="181"/>
      <c r="F91" s="182"/>
      <c r="G91" s="183" t="s">
        <v>107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26" t="s">
        <v>63</v>
      </c>
      <c r="D97" s="126"/>
      <c r="E97" s="126" t="s">
        <v>64</v>
      </c>
      <c r="F97" s="126"/>
      <c r="G97" s="168" t="s">
        <v>65</v>
      </c>
      <c r="H97" s="168"/>
      <c r="I97" s="126" t="s">
        <v>66</v>
      </c>
      <c r="J97" s="126"/>
      <c r="K97" s="126"/>
      <c r="L97" s="127" t="s">
        <v>67</v>
      </c>
      <c r="M97" s="127"/>
      <c r="N97" s="127"/>
      <c r="O97" s="55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54" t="s">
        <v>74</v>
      </c>
      <c r="P98" s="13"/>
      <c r="Q98" s="13"/>
    </row>
    <row r="99" spans="2:17" ht="36" customHeight="1" thickBot="1">
      <c r="C99" s="219" t="s">
        <v>118</v>
      </c>
      <c r="D99" s="220"/>
      <c r="E99" s="37" t="s">
        <v>103</v>
      </c>
      <c r="F99" s="38" t="s">
        <v>103</v>
      </c>
      <c r="G99" s="221" t="s">
        <v>103</v>
      </c>
      <c r="H99" s="221"/>
      <c r="I99" s="222">
        <v>1.2050000000000001</v>
      </c>
      <c r="J99" s="222"/>
      <c r="K99" s="222"/>
      <c r="L99" s="222">
        <v>2.2050000000000001</v>
      </c>
      <c r="M99" s="222"/>
      <c r="N99" s="222"/>
      <c r="O99" s="48" t="s">
        <v>108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103</v>
      </c>
      <c r="F100" s="40" t="s">
        <v>103</v>
      </c>
      <c r="G100" s="203" t="s">
        <v>103</v>
      </c>
      <c r="H100" s="204"/>
      <c r="I100" s="205">
        <f>SUM(I99:K99)</f>
        <v>1.2050000000000001</v>
      </c>
      <c r="J100" s="206"/>
      <c r="K100" s="207"/>
      <c r="L100" s="208">
        <f>I100</f>
        <v>1.2050000000000001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5:D65"/>
    <mergeCell ref="E65:H65"/>
    <mergeCell ref="I65:O65"/>
    <mergeCell ref="C66:D66"/>
    <mergeCell ref="E66:H66"/>
    <mergeCell ref="I66:O66"/>
    <mergeCell ref="C63:O63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112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64" t="s">
        <v>10</v>
      </c>
      <c r="D5" s="65"/>
      <c r="E5" s="71" t="s">
        <v>116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155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156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122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103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117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123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104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66" t="s">
        <v>157</v>
      </c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104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134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124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116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105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106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106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129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103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103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25" t="s">
        <v>29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26" t="s">
        <v>35</v>
      </c>
      <c r="D59" s="126"/>
      <c r="E59" s="126" t="s">
        <v>36</v>
      </c>
      <c r="F59" s="126"/>
      <c r="G59" s="126"/>
      <c r="H59" s="126"/>
      <c r="I59" s="126" t="s">
        <v>37</v>
      </c>
      <c r="J59" s="126"/>
      <c r="K59" s="126"/>
      <c r="L59" s="126"/>
      <c r="M59" s="127" t="s">
        <v>38</v>
      </c>
      <c r="N59" s="127"/>
      <c r="O59" s="127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31" t="s">
        <v>20</v>
      </c>
      <c r="N60" s="131"/>
      <c r="O60" s="132"/>
      <c r="P60" s="13"/>
      <c r="Q60" s="13"/>
    </row>
    <row r="61" spans="2:17" s="17" customFormat="1" ht="29.25" customHeight="1">
      <c r="B61" s="49"/>
      <c r="C61" s="223" t="s">
        <v>121</v>
      </c>
      <c r="D61" s="224"/>
      <c r="E61" s="135"/>
      <c r="F61" s="136"/>
      <c r="G61" s="136"/>
      <c r="H61" s="137"/>
      <c r="I61" s="138">
        <v>2.2589999999999999</v>
      </c>
      <c r="J61" s="139"/>
      <c r="K61" s="139"/>
      <c r="L61" s="140"/>
      <c r="M61" s="141"/>
      <c r="N61" s="142"/>
      <c r="O61" s="14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26" t="s">
        <v>39</v>
      </c>
      <c r="D65" s="126"/>
      <c r="E65" s="126" t="s">
        <v>40</v>
      </c>
      <c r="F65" s="126"/>
      <c r="G65" s="126"/>
      <c r="H65" s="126"/>
      <c r="I65" s="127" t="s">
        <v>41</v>
      </c>
      <c r="J65" s="127"/>
      <c r="K65" s="127"/>
      <c r="L65" s="127"/>
      <c r="M65" s="127"/>
      <c r="N65" s="127"/>
      <c r="O65" s="127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31" t="s">
        <v>58</v>
      </c>
      <c r="J66" s="131"/>
      <c r="K66" s="131"/>
      <c r="L66" s="131"/>
      <c r="M66" s="131"/>
      <c r="N66" s="131"/>
      <c r="O66" s="132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8" t="s">
        <v>22</v>
      </c>
      <c r="F74" s="129"/>
      <c r="G74" s="128" t="s">
        <v>23</v>
      </c>
      <c r="H74" s="130"/>
      <c r="I74" s="129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8"/>
      <c r="F75" s="129"/>
      <c r="G75" s="128"/>
      <c r="H75" s="130"/>
      <c r="I75" s="129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8" t="s">
        <v>22</v>
      </c>
      <c r="F78" s="129"/>
      <c r="G78" s="128" t="s">
        <v>23</v>
      </c>
      <c r="H78" s="130"/>
      <c r="I78" s="129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27" t="s">
        <v>50</v>
      </c>
      <c r="M85" s="127"/>
      <c r="N85" s="127"/>
      <c r="O85" s="127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107</v>
      </c>
      <c r="H88" s="183"/>
      <c r="I88" s="183"/>
      <c r="J88" s="183"/>
      <c r="K88" s="183"/>
      <c r="L88" s="184" t="s">
        <v>110</v>
      </c>
      <c r="M88" s="184"/>
      <c r="N88" s="184"/>
      <c r="O88" s="47" t="s">
        <v>110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107</v>
      </c>
      <c r="H89" s="183"/>
      <c r="I89" s="183"/>
      <c r="J89" s="183"/>
      <c r="K89" s="183"/>
      <c r="L89" s="184" t="s">
        <v>110</v>
      </c>
      <c r="M89" s="184"/>
      <c r="N89" s="184"/>
      <c r="O89" s="47" t="s">
        <v>110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107</v>
      </c>
      <c r="H90" s="183"/>
      <c r="I90" s="183"/>
      <c r="J90" s="183"/>
      <c r="K90" s="183"/>
      <c r="L90" s="184" t="s">
        <v>111</v>
      </c>
      <c r="M90" s="184"/>
      <c r="N90" s="184"/>
      <c r="O90" s="47" t="s">
        <v>111</v>
      </c>
      <c r="P90" s="24"/>
    </row>
    <row r="91" spans="2:17" ht="15.75">
      <c r="C91" s="180" t="s">
        <v>109</v>
      </c>
      <c r="D91" s="181"/>
      <c r="E91" s="181"/>
      <c r="F91" s="182"/>
      <c r="G91" s="183" t="s">
        <v>107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26" t="s">
        <v>63</v>
      </c>
      <c r="D97" s="126"/>
      <c r="E97" s="126" t="s">
        <v>64</v>
      </c>
      <c r="F97" s="126"/>
      <c r="G97" s="168" t="s">
        <v>65</v>
      </c>
      <c r="H97" s="168"/>
      <c r="I97" s="126" t="s">
        <v>66</v>
      </c>
      <c r="J97" s="126"/>
      <c r="K97" s="126"/>
      <c r="L97" s="127" t="s">
        <v>67</v>
      </c>
      <c r="M97" s="127"/>
      <c r="N97" s="127"/>
      <c r="O97" s="55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54" t="s">
        <v>74</v>
      </c>
      <c r="P98" s="13"/>
      <c r="Q98" s="13"/>
    </row>
    <row r="99" spans="2:17" ht="36" customHeight="1" thickBot="1">
      <c r="C99" s="219" t="s">
        <v>116</v>
      </c>
      <c r="D99" s="220"/>
      <c r="E99" s="37" t="s">
        <v>103</v>
      </c>
      <c r="F99" s="38" t="s">
        <v>103</v>
      </c>
      <c r="G99" s="221" t="s">
        <v>103</v>
      </c>
      <c r="H99" s="221"/>
      <c r="I99" s="222">
        <v>1.7350000000000001</v>
      </c>
      <c r="J99" s="222"/>
      <c r="K99" s="222"/>
      <c r="L99" s="231">
        <f>I99</f>
        <v>1.7350000000000001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103</v>
      </c>
      <c r="F100" s="40" t="s">
        <v>103</v>
      </c>
      <c r="G100" s="203" t="s">
        <v>103</v>
      </c>
      <c r="H100" s="204"/>
      <c r="I100" s="225">
        <f>SUM(I99:K99)</f>
        <v>1.7350000000000001</v>
      </c>
      <c r="J100" s="226"/>
      <c r="K100" s="227"/>
      <c r="L100" s="228">
        <f>I100</f>
        <v>1.7350000000000001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3:O63"/>
    <mergeCell ref="C67:D67"/>
    <mergeCell ref="E67:H67"/>
    <mergeCell ref="I67:O67"/>
    <mergeCell ref="C68:D68"/>
    <mergeCell ref="E68:H68"/>
    <mergeCell ref="I68:O68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112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64" t="s">
        <v>10</v>
      </c>
      <c r="D5" s="65"/>
      <c r="E5" s="71" t="s">
        <v>137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136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125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122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103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138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123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104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66" t="s">
        <v>157</v>
      </c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104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134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124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137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105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106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106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129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103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103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25" t="s">
        <v>29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26" t="s">
        <v>35</v>
      </c>
      <c r="D59" s="126"/>
      <c r="E59" s="126" t="s">
        <v>36</v>
      </c>
      <c r="F59" s="126"/>
      <c r="G59" s="126"/>
      <c r="H59" s="126"/>
      <c r="I59" s="126" t="s">
        <v>37</v>
      </c>
      <c r="J59" s="126"/>
      <c r="K59" s="126"/>
      <c r="L59" s="126"/>
      <c r="M59" s="127" t="s">
        <v>38</v>
      </c>
      <c r="N59" s="127"/>
      <c r="O59" s="127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31" t="s">
        <v>20</v>
      </c>
      <c r="N60" s="131"/>
      <c r="O60" s="132"/>
      <c r="P60" s="13"/>
      <c r="Q60" s="13"/>
    </row>
    <row r="61" spans="2:17" s="17" customFormat="1" ht="29.25" customHeight="1">
      <c r="B61" s="49"/>
      <c r="C61" s="223" t="s">
        <v>120</v>
      </c>
      <c r="D61" s="224"/>
      <c r="E61" s="135"/>
      <c r="F61" s="136"/>
      <c r="G61" s="136"/>
      <c r="H61" s="137"/>
      <c r="I61" s="138">
        <v>1</v>
      </c>
      <c r="J61" s="139"/>
      <c r="K61" s="139"/>
      <c r="L61" s="140"/>
      <c r="M61" s="141"/>
      <c r="N61" s="142"/>
      <c r="O61" s="14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26" t="s">
        <v>39</v>
      </c>
      <c r="D65" s="126"/>
      <c r="E65" s="126" t="s">
        <v>40</v>
      </c>
      <c r="F65" s="126"/>
      <c r="G65" s="126"/>
      <c r="H65" s="126"/>
      <c r="I65" s="127" t="s">
        <v>41</v>
      </c>
      <c r="J65" s="127"/>
      <c r="K65" s="127"/>
      <c r="L65" s="127"/>
      <c r="M65" s="127"/>
      <c r="N65" s="127"/>
      <c r="O65" s="127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31" t="s">
        <v>58</v>
      </c>
      <c r="J66" s="131"/>
      <c r="K66" s="131"/>
      <c r="L66" s="131"/>
      <c r="M66" s="131"/>
      <c r="N66" s="131"/>
      <c r="O66" s="132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8" t="s">
        <v>22</v>
      </c>
      <c r="F74" s="129"/>
      <c r="G74" s="128" t="s">
        <v>23</v>
      </c>
      <c r="H74" s="130"/>
      <c r="I74" s="129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8"/>
      <c r="F75" s="129"/>
      <c r="G75" s="128"/>
      <c r="H75" s="130"/>
      <c r="I75" s="129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8" t="s">
        <v>22</v>
      </c>
      <c r="F78" s="129"/>
      <c r="G78" s="128" t="s">
        <v>23</v>
      </c>
      <c r="H78" s="130"/>
      <c r="I78" s="129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27" t="s">
        <v>50</v>
      </c>
      <c r="M85" s="127"/>
      <c r="N85" s="127"/>
      <c r="O85" s="127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107</v>
      </c>
      <c r="H88" s="183"/>
      <c r="I88" s="183"/>
      <c r="J88" s="183"/>
      <c r="K88" s="183"/>
      <c r="L88" s="184" t="s">
        <v>110</v>
      </c>
      <c r="M88" s="184"/>
      <c r="N88" s="184"/>
      <c r="O88" s="47" t="s">
        <v>110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107</v>
      </c>
      <c r="H89" s="183"/>
      <c r="I89" s="183"/>
      <c r="J89" s="183"/>
      <c r="K89" s="183"/>
      <c r="L89" s="184" t="s">
        <v>110</v>
      </c>
      <c r="M89" s="184"/>
      <c r="N89" s="184"/>
      <c r="O89" s="47" t="s">
        <v>110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107</v>
      </c>
      <c r="H90" s="183"/>
      <c r="I90" s="183"/>
      <c r="J90" s="183"/>
      <c r="K90" s="183"/>
      <c r="L90" s="184" t="s">
        <v>111</v>
      </c>
      <c r="M90" s="184"/>
      <c r="N90" s="184"/>
      <c r="O90" s="47" t="s">
        <v>111</v>
      </c>
      <c r="P90" s="24"/>
    </row>
    <row r="91" spans="2:17" ht="15.75">
      <c r="C91" s="180" t="s">
        <v>109</v>
      </c>
      <c r="D91" s="181"/>
      <c r="E91" s="181"/>
      <c r="F91" s="182"/>
      <c r="G91" s="183" t="s">
        <v>107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26" t="s">
        <v>63</v>
      </c>
      <c r="D97" s="126"/>
      <c r="E97" s="126" t="s">
        <v>64</v>
      </c>
      <c r="F97" s="126"/>
      <c r="G97" s="168" t="s">
        <v>65</v>
      </c>
      <c r="H97" s="168"/>
      <c r="I97" s="126" t="s">
        <v>66</v>
      </c>
      <c r="J97" s="126"/>
      <c r="K97" s="126"/>
      <c r="L97" s="127" t="s">
        <v>67</v>
      </c>
      <c r="M97" s="127"/>
      <c r="N97" s="127"/>
      <c r="O97" s="58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57" t="s">
        <v>74</v>
      </c>
      <c r="P98" s="13"/>
      <c r="Q98" s="13"/>
    </row>
    <row r="99" spans="2:17" ht="36" customHeight="1" thickBot="1">
      <c r="C99" s="219" t="s">
        <v>137</v>
      </c>
      <c r="D99" s="220"/>
      <c r="E99" s="37" t="s">
        <v>103</v>
      </c>
      <c r="F99" s="38" t="s">
        <v>103</v>
      </c>
      <c r="G99" s="221" t="s">
        <v>103</v>
      </c>
      <c r="H99" s="221"/>
      <c r="I99" s="222">
        <v>2.72</v>
      </c>
      <c r="J99" s="222"/>
      <c r="K99" s="222"/>
      <c r="L99" s="231">
        <f>I99</f>
        <v>2.72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103</v>
      </c>
      <c r="F100" s="40" t="s">
        <v>103</v>
      </c>
      <c r="G100" s="203" t="s">
        <v>103</v>
      </c>
      <c r="H100" s="204"/>
      <c r="I100" s="225">
        <f>SUM(I99:K99)</f>
        <v>2.72</v>
      </c>
      <c r="J100" s="226"/>
      <c r="K100" s="227"/>
      <c r="L100" s="228">
        <f>I100</f>
        <v>2.72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8" sqref="E28:O28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112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64" t="s">
        <v>10</v>
      </c>
      <c r="D5" s="65"/>
      <c r="E5" s="71" t="s">
        <v>139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140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125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122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103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113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123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104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66" t="s">
        <v>157</v>
      </c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104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134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124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139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105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106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106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129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103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103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25" t="s">
        <v>29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26" t="s">
        <v>35</v>
      </c>
      <c r="D59" s="126"/>
      <c r="E59" s="126" t="s">
        <v>36</v>
      </c>
      <c r="F59" s="126"/>
      <c r="G59" s="126"/>
      <c r="H59" s="126"/>
      <c r="I59" s="126" t="s">
        <v>37</v>
      </c>
      <c r="J59" s="126"/>
      <c r="K59" s="126"/>
      <c r="L59" s="126"/>
      <c r="M59" s="127" t="s">
        <v>38</v>
      </c>
      <c r="N59" s="127"/>
      <c r="O59" s="127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31" t="s">
        <v>20</v>
      </c>
      <c r="N60" s="131"/>
      <c r="O60" s="132"/>
      <c r="P60" s="13"/>
      <c r="Q60" s="13"/>
    </row>
    <row r="61" spans="2:17" s="17" customFormat="1" ht="29.25" customHeight="1">
      <c r="B61" s="49"/>
      <c r="C61" s="133" t="s">
        <v>141</v>
      </c>
      <c r="D61" s="134"/>
      <c r="E61" s="135"/>
      <c r="F61" s="136"/>
      <c r="G61" s="136"/>
      <c r="H61" s="137"/>
      <c r="I61" s="138">
        <v>1</v>
      </c>
      <c r="J61" s="139"/>
      <c r="K61" s="139"/>
      <c r="L61" s="140"/>
      <c r="M61" s="141"/>
      <c r="N61" s="142"/>
      <c r="O61" s="14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26" t="s">
        <v>39</v>
      </c>
      <c r="D65" s="126"/>
      <c r="E65" s="126" t="s">
        <v>40</v>
      </c>
      <c r="F65" s="126"/>
      <c r="G65" s="126"/>
      <c r="H65" s="126"/>
      <c r="I65" s="127" t="s">
        <v>41</v>
      </c>
      <c r="J65" s="127"/>
      <c r="K65" s="127"/>
      <c r="L65" s="127"/>
      <c r="M65" s="127"/>
      <c r="N65" s="127"/>
      <c r="O65" s="127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31" t="s">
        <v>58</v>
      </c>
      <c r="J66" s="131"/>
      <c r="K66" s="131"/>
      <c r="L66" s="131"/>
      <c r="M66" s="131"/>
      <c r="N66" s="131"/>
      <c r="O66" s="132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8" t="s">
        <v>22</v>
      </c>
      <c r="F74" s="129"/>
      <c r="G74" s="128" t="s">
        <v>23</v>
      </c>
      <c r="H74" s="130"/>
      <c r="I74" s="129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8"/>
      <c r="F75" s="129"/>
      <c r="G75" s="128"/>
      <c r="H75" s="130"/>
      <c r="I75" s="129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8" t="s">
        <v>22</v>
      </c>
      <c r="F78" s="129"/>
      <c r="G78" s="128" t="s">
        <v>23</v>
      </c>
      <c r="H78" s="130"/>
      <c r="I78" s="129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27" t="s">
        <v>50</v>
      </c>
      <c r="M85" s="127"/>
      <c r="N85" s="127"/>
      <c r="O85" s="127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107</v>
      </c>
      <c r="H88" s="183"/>
      <c r="I88" s="183"/>
      <c r="J88" s="183"/>
      <c r="K88" s="183"/>
      <c r="L88" s="184" t="s">
        <v>110</v>
      </c>
      <c r="M88" s="184"/>
      <c r="N88" s="184"/>
      <c r="O88" s="47" t="s">
        <v>110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107</v>
      </c>
      <c r="H89" s="183"/>
      <c r="I89" s="183"/>
      <c r="J89" s="183"/>
      <c r="K89" s="183"/>
      <c r="L89" s="184" t="s">
        <v>110</v>
      </c>
      <c r="M89" s="184"/>
      <c r="N89" s="184"/>
      <c r="O89" s="47" t="s">
        <v>110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107</v>
      </c>
      <c r="H90" s="183"/>
      <c r="I90" s="183"/>
      <c r="J90" s="183"/>
      <c r="K90" s="183"/>
      <c r="L90" s="184" t="s">
        <v>111</v>
      </c>
      <c r="M90" s="184"/>
      <c r="N90" s="184"/>
      <c r="O90" s="47" t="s">
        <v>111</v>
      </c>
      <c r="P90" s="24"/>
    </row>
    <row r="91" spans="2:17" ht="15.75">
      <c r="C91" s="180" t="s">
        <v>109</v>
      </c>
      <c r="D91" s="181"/>
      <c r="E91" s="181"/>
      <c r="F91" s="182"/>
      <c r="G91" s="183" t="s">
        <v>107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26" t="s">
        <v>63</v>
      </c>
      <c r="D97" s="126"/>
      <c r="E97" s="126" t="s">
        <v>64</v>
      </c>
      <c r="F97" s="126"/>
      <c r="G97" s="168" t="s">
        <v>65</v>
      </c>
      <c r="H97" s="168"/>
      <c r="I97" s="126" t="s">
        <v>66</v>
      </c>
      <c r="J97" s="126"/>
      <c r="K97" s="126"/>
      <c r="L97" s="127" t="s">
        <v>67</v>
      </c>
      <c r="M97" s="127"/>
      <c r="N97" s="127"/>
      <c r="O97" s="58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57" t="s">
        <v>74</v>
      </c>
      <c r="P98" s="13"/>
      <c r="Q98" s="13"/>
    </row>
    <row r="99" spans="2:17" ht="36" customHeight="1" thickBot="1">
      <c r="C99" s="219" t="s">
        <v>139</v>
      </c>
      <c r="D99" s="220"/>
      <c r="E99" s="37" t="s">
        <v>103</v>
      </c>
      <c r="F99" s="38" t="s">
        <v>103</v>
      </c>
      <c r="G99" s="221" t="s">
        <v>103</v>
      </c>
      <c r="H99" s="221"/>
      <c r="I99" s="222">
        <v>0.89900000000000002</v>
      </c>
      <c r="J99" s="222"/>
      <c r="K99" s="222"/>
      <c r="L99" s="231">
        <f>I99</f>
        <v>0.89900000000000002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103</v>
      </c>
      <c r="F100" s="40" t="s">
        <v>103</v>
      </c>
      <c r="G100" s="203" t="s">
        <v>103</v>
      </c>
      <c r="H100" s="204"/>
      <c r="I100" s="225">
        <f>SUM(I99:K99)</f>
        <v>0.89900000000000002</v>
      </c>
      <c r="J100" s="226"/>
      <c r="K100" s="227"/>
      <c r="L100" s="228">
        <f>I100</f>
        <v>0.89900000000000002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112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146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142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125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122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103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113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123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104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66" t="s">
        <v>157</v>
      </c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104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134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124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143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105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106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106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129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103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103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25" t="s">
        <v>29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26" t="s">
        <v>35</v>
      </c>
      <c r="D59" s="126"/>
      <c r="E59" s="126" t="s">
        <v>36</v>
      </c>
      <c r="F59" s="126"/>
      <c r="G59" s="126"/>
      <c r="H59" s="126"/>
      <c r="I59" s="126" t="s">
        <v>37</v>
      </c>
      <c r="J59" s="126"/>
      <c r="K59" s="126"/>
      <c r="L59" s="126"/>
      <c r="M59" s="127" t="s">
        <v>38</v>
      </c>
      <c r="N59" s="127"/>
      <c r="O59" s="127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31" t="s">
        <v>20</v>
      </c>
      <c r="N60" s="131"/>
      <c r="O60" s="132"/>
      <c r="P60" s="13"/>
      <c r="Q60" s="13"/>
    </row>
    <row r="61" spans="2:17" s="17" customFormat="1" ht="29.25" customHeight="1">
      <c r="B61" s="49"/>
      <c r="C61" s="223" t="s">
        <v>120</v>
      </c>
      <c r="D61" s="224"/>
      <c r="E61" s="135"/>
      <c r="F61" s="136"/>
      <c r="G61" s="136"/>
      <c r="H61" s="137"/>
      <c r="I61" s="138">
        <v>1</v>
      </c>
      <c r="J61" s="139"/>
      <c r="K61" s="139"/>
      <c r="L61" s="140"/>
      <c r="M61" s="141"/>
      <c r="N61" s="142"/>
      <c r="O61" s="14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26" t="s">
        <v>39</v>
      </c>
      <c r="D65" s="126"/>
      <c r="E65" s="126" t="s">
        <v>40</v>
      </c>
      <c r="F65" s="126"/>
      <c r="G65" s="126"/>
      <c r="H65" s="126"/>
      <c r="I65" s="127" t="s">
        <v>41</v>
      </c>
      <c r="J65" s="127"/>
      <c r="K65" s="127"/>
      <c r="L65" s="127"/>
      <c r="M65" s="127"/>
      <c r="N65" s="127"/>
      <c r="O65" s="127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31" t="s">
        <v>58</v>
      </c>
      <c r="J66" s="131"/>
      <c r="K66" s="131"/>
      <c r="L66" s="131"/>
      <c r="M66" s="131"/>
      <c r="N66" s="131"/>
      <c r="O66" s="132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8" t="s">
        <v>22</v>
      </c>
      <c r="F74" s="129"/>
      <c r="G74" s="128" t="s">
        <v>23</v>
      </c>
      <c r="H74" s="130"/>
      <c r="I74" s="129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8"/>
      <c r="F75" s="129"/>
      <c r="G75" s="128"/>
      <c r="H75" s="130"/>
      <c r="I75" s="129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8" t="s">
        <v>22</v>
      </c>
      <c r="F78" s="129"/>
      <c r="G78" s="128" t="s">
        <v>23</v>
      </c>
      <c r="H78" s="130"/>
      <c r="I78" s="129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27" t="s">
        <v>50</v>
      </c>
      <c r="M85" s="127"/>
      <c r="N85" s="127"/>
      <c r="O85" s="127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107</v>
      </c>
      <c r="H88" s="183"/>
      <c r="I88" s="183"/>
      <c r="J88" s="183"/>
      <c r="K88" s="183"/>
      <c r="L88" s="184" t="s">
        <v>110</v>
      </c>
      <c r="M88" s="184"/>
      <c r="N88" s="184"/>
      <c r="O88" s="47" t="s">
        <v>110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107</v>
      </c>
      <c r="H89" s="183"/>
      <c r="I89" s="183"/>
      <c r="J89" s="183"/>
      <c r="K89" s="183"/>
      <c r="L89" s="184" t="s">
        <v>110</v>
      </c>
      <c r="M89" s="184"/>
      <c r="N89" s="184"/>
      <c r="O89" s="47" t="s">
        <v>110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107</v>
      </c>
      <c r="H90" s="183"/>
      <c r="I90" s="183"/>
      <c r="J90" s="183"/>
      <c r="K90" s="183"/>
      <c r="L90" s="184" t="s">
        <v>111</v>
      </c>
      <c r="M90" s="184"/>
      <c r="N90" s="184"/>
      <c r="O90" s="47" t="s">
        <v>111</v>
      </c>
      <c r="P90" s="24"/>
    </row>
    <row r="91" spans="2:17" ht="15.75">
      <c r="C91" s="180" t="s">
        <v>109</v>
      </c>
      <c r="D91" s="181"/>
      <c r="E91" s="181"/>
      <c r="F91" s="182"/>
      <c r="G91" s="183" t="s">
        <v>107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26" t="s">
        <v>63</v>
      </c>
      <c r="D97" s="126"/>
      <c r="E97" s="126" t="s">
        <v>64</v>
      </c>
      <c r="F97" s="126"/>
      <c r="G97" s="168" t="s">
        <v>65</v>
      </c>
      <c r="H97" s="168"/>
      <c r="I97" s="126" t="s">
        <v>66</v>
      </c>
      <c r="J97" s="126"/>
      <c r="K97" s="126"/>
      <c r="L97" s="127" t="s">
        <v>67</v>
      </c>
      <c r="M97" s="127"/>
      <c r="N97" s="127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143</v>
      </c>
      <c r="D99" s="220"/>
      <c r="E99" s="37" t="s">
        <v>103</v>
      </c>
      <c r="F99" s="38" t="s">
        <v>103</v>
      </c>
      <c r="G99" s="221" t="s">
        <v>103</v>
      </c>
      <c r="H99" s="221"/>
      <c r="I99" s="222">
        <v>0.74099999999999999</v>
      </c>
      <c r="J99" s="222"/>
      <c r="K99" s="222"/>
      <c r="L99" s="231">
        <f>I99</f>
        <v>0.74099999999999999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103</v>
      </c>
      <c r="F100" s="40" t="s">
        <v>103</v>
      </c>
      <c r="G100" s="203" t="s">
        <v>103</v>
      </c>
      <c r="H100" s="204"/>
      <c r="I100" s="225">
        <f>SUM(I99:K99)</f>
        <v>0.74099999999999999</v>
      </c>
      <c r="J100" s="226"/>
      <c r="K100" s="227"/>
      <c r="L100" s="228">
        <f>I100</f>
        <v>0.74099999999999999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112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145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144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125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122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103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113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123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104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66" t="s">
        <v>157</v>
      </c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104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134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124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145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105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106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106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129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103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103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25" t="s">
        <v>29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26" t="s">
        <v>35</v>
      </c>
      <c r="D59" s="126"/>
      <c r="E59" s="126" t="s">
        <v>36</v>
      </c>
      <c r="F59" s="126"/>
      <c r="G59" s="126"/>
      <c r="H59" s="126"/>
      <c r="I59" s="126" t="s">
        <v>37</v>
      </c>
      <c r="J59" s="126"/>
      <c r="K59" s="126"/>
      <c r="L59" s="126"/>
      <c r="M59" s="127" t="s">
        <v>38</v>
      </c>
      <c r="N59" s="127"/>
      <c r="O59" s="127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31" t="s">
        <v>20</v>
      </c>
      <c r="N60" s="131"/>
      <c r="O60" s="132"/>
      <c r="P60" s="13"/>
      <c r="Q60" s="13"/>
    </row>
    <row r="61" spans="2:17" s="17" customFormat="1" ht="29.25" customHeight="1">
      <c r="B61" s="49"/>
      <c r="C61" s="223" t="s">
        <v>120</v>
      </c>
      <c r="D61" s="224"/>
      <c r="E61" s="135"/>
      <c r="F61" s="136"/>
      <c r="G61" s="136"/>
      <c r="H61" s="137"/>
      <c r="I61" s="138">
        <v>2</v>
      </c>
      <c r="J61" s="139"/>
      <c r="K61" s="139"/>
      <c r="L61" s="140"/>
      <c r="M61" s="141"/>
      <c r="N61" s="142"/>
      <c r="O61" s="14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26" t="s">
        <v>39</v>
      </c>
      <c r="D65" s="126"/>
      <c r="E65" s="126" t="s">
        <v>40</v>
      </c>
      <c r="F65" s="126"/>
      <c r="G65" s="126"/>
      <c r="H65" s="126"/>
      <c r="I65" s="127" t="s">
        <v>41</v>
      </c>
      <c r="J65" s="127"/>
      <c r="K65" s="127"/>
      <c r="L65" s="127"/>
      <c r="M65" s="127"/>
      <c r="N65" s="127"/>
      <c r="O65" s="127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31" t="s">
        <v>58</v>
      </c>
      <c r="J66" s="131"/>
      <c r="K66" s="131"/>
      <c r="L66" s="131"/>
      <c r="M66" s="131"/>
      <c r="N66" s="131"/>
      <c r="O66" s="132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8" t="s">
        <v>22</v>
      </c>
      <c r="F74" s="129"/>
      <c r="G74" s="128" t="s">
        <v>23</v>
      </c>
      <c r="H74" s="130"/>
      <c r="I74" s="129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8"/>
      <c r="F75" s="129"/>
      <c r="G75" s="128"/>
      <c r="H75" s="130"/>
      <c r="I75" s="129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8" t="s">
        <v>22</v>
      </c>
      <c r="F78" s="129"/>
      <c r="G78" s="128" t="s">
        <v>23</v>
      </c>
      <c r="H78" s="130"/>
      <c r="I78" s="129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27" t="s">
        <v>50</v>
      </c>
      <c r="M85" s="127"/>
      <c r="N85" s="127"/>
      <c r="O85" s="127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107</v>
      </c>
      <c r="H88" s="183"/>
      <c r="I88" s="183"/>
      <c r="J88" s="183"/>
      <c r="K88" s="183"/>
      <c r="L88" s="184" t="s">
        <v>110</v>
      </c>
      <c r="M88" s="184"/>
      <c r="N88" s="184"/>
      <c r="O88" s="47" t="s">
        <v>110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107</v>
      </c>
      <c r="H89" s="183"/>
      <c r="I89" s="183"/>
      <c r="J89" s="183"/>
      <c r="K89" s="183"/>
      <c r="L89" s="184" t="s">
        <v>110</v>
      </c>
      <c r="M89" s="184"/>
      <c r="N89" s="184"/>
      <c r="O89" s="47" t="s">
        <v>110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107</v>
      </c>
      <c r="H90" s="183"/>
      <c r="I90" s="183"/>
      <c r="J90" s="183"/>
      <c r="K90" s="183"/>
      <c r="L90" s="184" t="s">
        <v>111</v>
      </c>
      <c r="M90" s="184"/>
      <c r="N90" s="184"/>
      <c r="O90" s="47" t="s">
        <v>111</v>
      </c>
      <c r="P90" s="24"/>
    </row>
    <row r="91" spans="2:17" ht="15.75">
      <c r="C91" s="180" t="s">
        <v>109</v>
      </c>
      <c r="D91" s="181"/>
      <c r="E91" s="181"/>
      <c r="F91" s="182"/>
      <c r="G91" s="183" t="s">
        <v>107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26" t="s">
        <v>63</v>
      </c>
      <c r="D97" s="126"/>
      <c r="E97" s="126" t="s">
        <v>64</v>
      </c>
      <c r="F97" s="126"/>
      <c r="G97" s="168" t="s">
        <v>65</v>
      </c>
      <c r="H97" s="168"/>
      <c r="I97" s="126" t="s">
        <v>66</v>
      </c>
      <c r="J97" s="126"/>
      <c r="K97" s="126"/>
      <c r="L97" s="127" t="s">
        <v>67</v>
      </c>
      <c r="M97" s="127"/>
      <c r="N97" s="127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145</v>
      </c>
      <c r="D99" s="220"/>
      <c r="E99" s="37" t="s">
        <v>103</v>
      </c>
      <c r="F99" s="38" t="s">
        <v>103</v>
      </c>
      <c r="G99" s="221" t="s">
        <v>103</v>
      </c>
      <c r="H99" s="221"/>
      <c r="I99" s="222">
        <v>1.4550000000000001</v>
      </c>
      <c r="J99" s="222"/>
      <c r="K99" s="222"/>
      <c r="L99" s="231">
        <f>I99</f>
        <v>1.4550000000000001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103</v>
      </c>
      <c r="F100" s="40" t="s">
        <v>103</v>
      </c>
      <c r="G100" s="203" t="s">
        <v>103</v>
      </c>
      <c r="H100" s="204"/>
      <c r="I100" s="225">
        <f>SUM(I99:K99)</f>
        <v>1.4550000000000001</v>
      </c>
      <c r="J100" s="226"/>
      <c r="K100" s="227"/>
      <c r="L100" s="228">
        <f>I100</f>
        <v>1.4550000000000001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112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64" t="s">
        <v>10</v>
      </c>
      <c r="D5" s="65"/>
      <c r="E5" s="71" t="s">
        <v>147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135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125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122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103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148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123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104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66" t="s">
        <v>157</v>
      </c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104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134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124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147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105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106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106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129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103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103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25" t="s">
        <v>29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26" t="s">
        <v>35</v>
      </c>
      <c r="D59" s="126"/>
      <c r="E59" s="126" t="s">
        <v>36</v>
      </c>
      <c r="F59" s="126"/>
      <c r="G59" s="126"/>
      <c r="H59" s="126"/>
      <c r="I59" s="126" t="s">
        <v>37</v>
      </c>
      <c r="J59" s="126"/>
      <c r="K59" s="126"/>
      <c r="L59" s="126"/>
      <c r="M59" s="127" t="s">
        <v>38</v>
      </c>
      <c r="N59" s="127"/>
      <c r="O59" s="127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31" t="s">
        <v>20</v>
      </c>
      <c r="N60" s="131"/>
      <c r="O60" s="132"/>
      <c r="P60" s="13"/>
      <c r="Q60" s="13"/>
    </row>
    <row r="61" spans="2:17" s="17" customFormat="1" ht="15.75">
      <c r="B61" s="49"/>
      <c r="C61" s="133" t="s">
        <v>141</v>
      </c>
      <c r="D61" s="134"/>
      <c r="E61" s="135"/>
      <c r="F61" s="136"/>
      <c r="G61" s="136"/>
      <c r="H61" s="137"/>
      <c r="I61" s="138">
        <v>1</v>
      </c>
      <c r="J61" s="139"/>
      <c r="K61" s="139"/>
      <c r="L61" s="140"/>
      <c r="M61" s="141"/>
      <c r="N61" s="142"/>
      <c r="O61" s="14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26" t="s">
        <v>39</v>
      </c>
      <c r="D65" s="126"/>
      <c r="E65" s="126" t="s">
        <v>40</v>
      </c>
      <c r="F65" s="126"/>
      <c r="G65" s="126"/>
      <c r="H65" s="126"/>
      <c r="I65" s="127" t="s">
        <v>41</v>
      </c>
      <c r="J65" s="127"/>
      <c r="K65" s="127"/>
      <c r="L65" s="127"/>
      <c r="M65" s="127"/>
      <c r="N65" s="127"/>
      <c r="O65" s="127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31" t="s">
        <v>58</v>
      </c>
      <c r="J66" s="131"/>
      <c r="K66" s="131"/>
      <c r="L66" s="131"/>
      <c r="M66" s="131"/>
      <c r="N66" s="131"/>
      <c r="O66" s="132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8" t="s">
        <v>22</v>
      </c>
      <c r="F74" s="129"/>
      <c r="G74" s="128" t="s">
        <v>23</v>
      </c>
      <c r="H74" s="130"/>
      <c r="I74" s="129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8"/>
      <c r="F75" s="129"/>
      <c r="G75" s="128"/>
      <c r="H75" s="130"/>
      <c r="I75" s="129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8" t="s">
        <v>22</v>
      </c>
      <c r="F78" s="129"/>
      <c r="G78" s="128" t="s">
        <v>23</v>
      </c>
      <c r="H78" s="130"/>
      <c r="I78" s="129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27" t="s">
        <v>50</v>
      </c>
      <c r="M85" s="127"/>
      <c r="N85" s="127"/>
      <c r="O85" s="127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107</v>
      </c>
      <c r="H88" s="183"/>
      <c r="I88" s="183"/>
      <c r="J88" s="183"/>
      <c r="K88" s="183"/>
      <c r="L88" s="184" t="s">
        <v>99</v>
      </c>
      <c r="M88" s="184"/>
      <c r="N88" s="184"/>
      <c r="O88" s="47" t="s">
        <v>99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107</v>
      </c>
      <c r="H89" s="183"/>
      <c r="I89" s="183"/>
      <c r="J89" s="183"/>
      <c r="K89" s="183"/>
      <c r="L89" s="184" t="s">
        <v>114</v>
      </c>
      <c r="M89" s="184"/>
      <c r="N89" s="184"/>
      <c r="O89" s="47" t="s">
        <v>114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107</v>
      </c>
      <c r="H90" s="183"/>
      <c r="I90" s="183"/>
      <c r="J90" s="183"/>
      <c r="K90" s="183"/>
      <c r="L90" s="184" t="s">
        <v>115</v>
      </c>
      <c r="M90" s="184"/>
      <c r="N90" s="184"/>
      <c r="O90" s="47" t="s">
        <v>115</v>
      </c>
      <c r="P90" s="24"/>
    </row>
    <row r="91" spans="2:17" ht="15.75">
      <c r="C91" s="180" t="s">
        <v>109</v>
      </c>
      <c r="D91" s="181"/>
      <c r="E91" s="181"/>
      <c r="F91" s="182"/>
      <c r="G91" s="183" t="s">
        <v>107</v>
      </c>
      <c r="H91" s="183"/>
      <c r="I91" s="183"/>
      <c r="J91" s="183"/>
      <c r="K91" s="183"/>
      <c r="L91" s="184" t="s">
        <v>100</v>
      </c>
      <c r="M91" s="184"/>
      <c r="N91" s="184"/>
      <c r="O91" s="47" t="s">
        <v>100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26" t="s">
        <v>63</v>
      </c>
      <c r="D97" s="126"/>
      <c r="E97" s="126" t="s">
        <v>64</v>
      </c>
      <c r="F97" s="126"/>
      <c r="G97" s="168" t="s">
        <v>65</v>
      </c>
      <c r="H97" s="168"/>
      <c r="I97" s="126" t="s">
        <v>66</v>
      </c>
      <c r="J97" s="126"/>
      <c r="K97" s="126"/>
      <c r="L97" s="127" t="s">
        <v>67</v>
      </c>
      <c r="M97" s="127"/>
      <c r="N97" s="127"/>
      <c r="O97" s="51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52" t="s">
        <v>74</v>
      </c>
      <c r="P98" s="13"/>
      <c r="Q98" s="13"/>
    </row>
    <row r="99" spans="2:17" ht="36" customHeight="1" thickBot="1">
      <c r="C99" s="219" t="s">
        <v>147</v>
      </c>
      <c r="D99" s="220"/>
      <c r="E99" s="37" t="s">
        <v>103</v>
      </c>
      <c r="F99" s="38" t="s">
        <v>103</v>
      </c>
      <c r="G99" s="221" t="s">
        <v>103</v>
      </c>
      <c r="H99" s="221"/>
      <c r="I99" s="234">
        <v>5.0170000000000003</v>
      </c>
      <c r="J99" s="234"/>
      <c r="K99" s="234"/>
      <c r="L99" s="235">
        <f>I99</f>
        <v>5.0170000000000003</v>
      </c>
      <c r="M99" s="236"/>
      <c r="N99" s="237"/>
      <c r="O99" s="48" t="s">
        <v>108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103</v>
      </c>
      <c r="F100" s="40" t="s">
        <v>103</v>
      </c>
      <c r="G100" s="203" t="s">
        <v>103</v>
      </c>
      <c r="H100" s="204"/>
      <c r="I100" s="205">
        <f>SUM(I99:K99)</f>
        <v>5.0170000000000003</v>
      </c>
      <c r="J100" s="206"/>
      <c r="K100" s="207"/>
      <c r="L100" s="208">
        <f>I100</f>
        <v>5.0170000000000003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 t="s">
        <v>126</v>
      </c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3:O63"/>
    <mergeCell ref="C60:D60"/>
    <mergeCell ref="E60:H60"/>
    <mergeCell ref="I60:L60"/>
    <mergeCell ref="M60:O60"/>
    <mergeCell ref="C61:D61"/>
    <mergeCell ref="E61:H61"/>
    <mergeCell ref="I61:L61"/>
    <mergeCell ref="M61:O61"/>
    <mergeCell ref="C67:D67"/>
    <mergeCell ref="E67:H67"/>
    <mergeCell ref="I67:O67"/>
    <mergeCell ref="C68:D68"/>
    <mergeCell ref="E68:H68"/>
    <mergeCell ref="I68:O68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abSelected="1" workbookViewId="0">
      <selection activeCell="E7" sqref="E7:F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112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64" t="s">
        <v>10</v>
      </c>
      <c r="D5" s="65"/>
      <c r="E5" s="71" t="s">
        <v>149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158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49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95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66" t="s">
        <v>95</v>
      </c>
      <c r="F12" s="67"/>
      <c r="G12" s="67"/>
      <c r="H12" s="67"/>
      <c r="I12" s="67"/>
      <c r="J12" s="67"/>
      <c r="K12" s="67"/>
      <c r="L12" s="67"/>
      <c r="M12" s="67"/>
      <c r="N12" s="67"/>
      <c r="O12" s="68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103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150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127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 t="s">
        <v>151</v>
      </c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 t="s">
        <v>151</v>
      </c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 t="s">
        <v>152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104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157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104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134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128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149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105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106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106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129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103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103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25" t="s">
        <v>29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26" t="s">
        <v>35</v>
      </c>
      <c r="D59" s="126"/>
      <c r="E59" s="126" t="s">
        <v>36</v>
      </c>
      <c r="F59" s="126"/>
      <c r="G59" s="126"/>
      <c r="H59" s="126"/>
      <c r="I59" s="126" t="s">
        <v>37</v>
      </c>
      <c r="J59" s="126"/>
      <c r="K59" s="126"/>
      <c r="L59" s="126"/>
      <c r="M59" s="127" t="s">
        <v>38</v>
      </c>
      <c r="N59" s="127"/>
      <c r="O59" s="127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31" t="s">
        <v>20</v>
      </c>
      <c r="N60" s="131"/>
      <c r="O60" s="132"/>
      <c r="P60" s="13"/>
      <c r="Q60" s="13"/>
    </row>
    <row r="61" spans="2:17" s="17" customFormat="1" ht="30" customHeight="1">
      <c r="B61" s="49"/>
      <c r="C61" s="133" t="s">
        <v>121</v>
      </c>
      <c r="D61" s="134"/>
      <c r="E61" s="135"/>
      <c r="F61" s="136"/>
      <c r="G61" s="136"/>
      <c r="H61" s="137"/>
      <c r="I61" s="138">
        <v>3.3</v>
      </c>
      <c r="J61" s="139"/>
      <c r="K61" s="139"/>
      <c r="L61" s="140"/>
      <c r="M61" s="141"/>
      <c r="N61" s="142"/>
      <c r="O61" s="14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26" t="s">
        <v>39</v>
      </c>
      <c r="D65" s="126"/>
      <c r="E65" s="126" t="s">
        <v>40</v>
      </c>
      <c r="F65" s="126"/>
      <c r="G65" s="126"/>
      <c r="H65" s="126"/>
      <c r="I65" s="127" t="s">
        <v>41</v>
      </c>
      <c r="J65" s="127"/>
      <c r="K65" s="127"/>
      <c r="L65" s="127"/>
      <c r="M65" s="127"/>
      <c r="N65" s="127"/>
      <c r="O65" s="127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31" t="s">
        <v>58</v>
      </c>
      <c r="J66" s="131"/>
      <c r="K66" s="131"/>
      <c r="L66" s="131"/>
      <c r="M66" s="131"/>
      <c r="N66" s="131"/>
      <c r="O66" s="132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8" t="s">
        <v>22</v>
      </c>
      <c r="F74" s="129"/>
      <c r="G74" s="128" t="s">
        <v>23</v>
      </c>
      <c r="H74" s="130"/>
      <c r="I74" s="129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8"/>
      <c r="F75" s="129"/>
      <c r="G75" s="128"/>
      <c r="H75" s="130"/>
      <c r="I75" s="129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8" t="s">
        <v>22</v>
      </c>
      <c r="F78" s="129"/>
      <c r="G78" s="128" t="s">
        <v>23</v>
      </c>
      <c r="H78" s="130"/>
      <c r="I78" s="129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27" t="s">
        <v>50</v>
      </c>
      <c r="M85" s="127"/>
      <c r="N85" s="127"/>
      <c r="O85" s="127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107</v>
      </c>
      <c r="H88" s="183"/>
      <c r="I88" s="183"/>
      <c r="J88" s="183"/>
      <c r="K88" s="183"/>
      <c r="L88" s="184" t="s">
        <v>110</v>
      </c>
      <c r="M88" s="184"/>
      <c r="N88" s="184"/>
      <c r="O88" s="47" t="s">
        <v>110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107</v>
      </c>
      <c r="H89" s="183"/>
      <c r="I89" s="183"/>
      <c r="J89" s="183"/>
      <c r="K89" s="183"/>
      <c r="L89" s="184" t="s">
        <v>110</v>
      </c>
      <c r="M89" s="184"/>
      <c r="N89" s="184"/>
      <c r="O89" s="47" t="s">
        <v>110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107</v>
      </c>
      <c r="H90" s="183"/>
      <c r="I90" s="183"/>
      <c r="J90" s="183"/>
      <c r="K90" s="183"/>
      <c r="L90" s="184" t="s">
        <v>111</v>
      </c>
      <c r="M90" s="184"/>
      <c r="N90" s="184"/>
      <c r="O90" s="47" t="s">
        <v>111</v>
      </c>
      <c r="P90" s="24"/>
    </row>
    <row r="91" spans="2:17" ht="15.75">
      <c r="C91" s="180" t="s">
        <v>109</v>
      </c>
      <c r="D91" s="181"/>
      <c r="E91" s="181"/>
      <c r="F91" s="182"/>
      <c r="G91" s="183" t="s">
        <v>107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26" t="s">
        <v>63</v>
      </c>
      <c r="D97" s="126"/>
      <c r="E97" s="126" t="s">
        <v>64</v>
      </c>
      <c r="F97" s="126"/>
      <c r="G97" s="168" t="s">
        <v>65</v>
      </c>
      <c r="H97" s="168"/>
      <c r="I97" s="126" t="s">
        <v>66</v>
      </c>
      <c r="J97" s="126"/>
      <c r="K97" s="126"/>
      <c r="L97" s="127" t="s">
        <v>67</v>
      </c>
      <c r="M97" s="127"/>
      <c r="N97" s="127"/>
      <c r="O97" s="58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57" t="s">
        <v>74</v>
      </c>
      <c r="P98" s="13"/>
      <c r="Q98" s="13"/>
    </row>
    <row r="99" spans="2:17" ht="36" customHeight="1" thickBot="1">
      <c r="C99" s="219" t="s">
        <v>149</v>
      </c>
      <c r="D99" s="220"/>
      <c r="E99" s="37" t="s">
        <v>103</v>
      </c>
      <c r="F99" s="38" t="s">
        <v>103</v>
      </c>
      <c r="G99" s="221" t="s">
        <v>103</v>
      </c>
      <c r="H99" s="221"/>
      <c r="I99" s="222">
        <v>2.8730000000000002</v>
      </c>
      <c r="J99" s="222"/>
      <c r="K99" s="222"/>
      <c r="L99" s="231">
        <f>I99</f>
        <v>2.8730000000000002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103</v>
      </c>
      <c r="F100" s="40" t="s">
        <v>103</v>
      </c>
      <c r="G100" s="203" t="s">
        <v>103</v>
      </c>
      <c r="H100" s="204"/>
      <c r="I100" s="225">
        <f>SUM(I99:K99)</f>
        <v>2.8730000000000002</v>
      </c>
      <c r="J100" s="226"/>
      <c r="K100" s="227"/>
      <c r="L100" s="228">
        <f>I100</f>
        <v>2.8730000000000002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8" sqref="E28:O28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112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64" t="s">
        <v>10</v>
      </c>
      <c r="D5" s="65"/>
      <c r="E5" s="71" t="s">
        <v>130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131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132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122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103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133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123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104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66" t="s">
        <v>157</v>
      </c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104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134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124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130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105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106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106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129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103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103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25" t="s">
        <v>29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26" t="s">
        <v>35</v>
      </c>
      <c r="D59" s="126"/>
      <c r="E59" s="126" t="s">
        <v>36</v>
      </c>
      <c r="F59" s="126"/>
      <c r="G59" s="126"/>
      <c r="H59" s="126"/>
      <c r="I59" s="126" t="s">
        <v>37</v>
      </c>
      <c r="J59" s="126"/>
      <c r="K59" s="126"/>
      <c r="L59" s="126"/>
      <c r="M59" s="127" t="s">
        <v>38</v>
      </c>
      <c r="N59" s="127"/>
      <c r="O59" s="127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31" t="s">
        <v>20</v>
      </c>
      <c r="N60" s="131"/>
      <c r="O60" s="132"/>
      <c r="P60" s="13"/>
      <c r="Q60" s="13"/>
    </row>
    <row r="61" spans="2:17" s="17" customFormat="1" ht="15.75">
      <c r="B61" s="49"/>
      <c r="C61" s="133" t="s">
        <v>120</v>
      </c>
      <c r="D61" s="134"/>
      <c r="E61" s="135"/>
      <c r="F61" s="136"/>
      <c r="G61" s="136"/>
      <c r="H61" s="137"/>
      <c r="I61" s="138">
        <v>8</v>
      </c>
      <c r="J61" s="139"/>
      <c r="K61" s="139"/>
      <c r="L61" s="140"/>
      <c r="M61" s="141"/>
      <c r="N61" s="142"/>
      <c r="O61" s="14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26" t="s">
        <v>39</v>
      </c>
      <c r="D65" s="126"/>
      <c r="E65" s="126" t="s">
        <v>40</v>
      </c>
      <c r="F65" s="126"/>
      <c r="G65" s="126"/>
      <c r="H65" s="126"/>
      <c r="I65" s="127" t="s">
        <v>41</v>
      </c>
      <c r="J65" s="127"/>
      <c r="K65" s="127"/>
      <c r="L65" s="127"/>
      <c r="M65" s="127"/>
      <c r="N65" s="127"/>
      <c r="O65" s="127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31" t="s">
        <v>58</v>
      </c>
      <c r="J66" s="131"/>
      <c r="K66" s="131"/>
      <c r="L66" s="131"/>
      <c r="M66" s="131"/>
      <c r="N66" s="131"/>
      <c r="O66" s="132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8" t="s">
        <v>22</v>
      </c>
      <c r="F74" s="129"/>
      <c r="G74" s="128" t="s">
        <v>23</v>
      </c>
      <c r="H74" s="130"/>
      <c r="I74" s="129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8"/>
      <c r="F75" s="129"/>
      <c r="G75" s="128"/>
      <c r="H75" s="130"/>
      <c r="I75" s="129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8" t="s">
        <v>22</v>
      </c>
      <c r="F78" s="129"/>
      <c r="G78" s="128" t="s">
        <v>23</v>
      </c>
      <c r="H78" s="130"/>
      <c r="I78" s="129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27" t="s">
        <v>50</v>
      </c>
      <c r="M85" s="127"/>
      <c r="N85" s="127"/>
      <c r="O85" s="127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107</v>
      </c>
      <c r="H88" s="183"/>
      <c r="I88" s="183"/>
      <c r="J88" s="183"/>
      <c r="K88" s="183"/>
      <c r="L88" s="184" t="s">
        <v>110</v>
      </c>
      <c r="M88" s="184"/>
      <c r="N88" s="184"/>
      <c r="O88" s="47" t="s">
        <v>110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107</v>
      </c>
      <c r="H89" s="183"/>
      <c r="I89" s="183"/>
      <c r="J89" s="183"/>
      <c r="K89" s="183"/>
      <c r="L89" s="184" t="s">
        <v>110</v>
      </c>
      <c r="M89" s="184"/>
      <c r="N89" s="184"/>
      <c r="O89" s="47" t="s">
        <v>110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107</v>
      </c>
      <c r="H90" s="183"/>
      <c r="I90" s="183"/>
      <c r="J90" s="183"/>
      <c r="K90" s="183"/>
      <c r="L90" s="184" t="s">
        <v>111</v>
      </c>
      <c r="M90" s="184"/>
      <c r="N90" s="184"/>
      <c r="O90" s="47" t="s">
        <v>111</v>
      </c>
      <c r="P90" s="24"/>
    </row>
    <row r="91" spans="2:17" ht="15.75">
      <c r="C91" s="180" t="s">
        <v>109</v>
      </c>
      <c r="D91" s="181"/>
      <c r="E91" s="181"/>
      <c r="F91" s="182"/>
      <c r="G91" s="183" t="s">
        <v>107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26" t="s">
        <v>63</v>
      </c>
      <c r="D97" s="126"/>
      <c r="E97" s="126" t="s">
        <v>64</v>
      </c>
      <c r="F97" s="126"/>
      <c r="G97" s="168" t="s">
        <v>65</v>
      </c>
      <c r="H97" s="168"/>
      <c r="I97" s="126" t="s">
        <v>66</v>
      </c>
      <c r="J97" s="126"/>
      <c r="K97" s="126"/>
      <c r="L97" s="127" t="s">
        <v>67</v>
      </c>
      <c r="M97" s="127"/>
      <c r="N97" s="127"/>
      <c r="O97" s="58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57" t="s">
        <v>74</v>
      </c>
      <c r="P98" s="13"/>
      <c r="Q98" s="13"/>
    </row>
    <row r="99" spans="2:17" ht="57.75" customHeight="1" thickBot="1">
      <c r="C99" s="219" t="s">
        <v>130</v>
      </c>
      <c r="D99" s="220"/>
      <c r="E99" s="37" t="s">
        <v>103</v>
      </c>
      <c r="F99" s="38" t="s">
        <v>103</v>
      </c>
      <c r="G99" s="221" t="s">
        <v>103</v>
      </c>
      <c r="H99" s="221"/>
      <c r="I99" s="222">
        <v>0.185</v>
      </c>
      <c r="J99" s="222"/>
      <c r="K99" s="222"/>
      <c r="L99" s="231">
        <f>I99</f>
        <v>0.185</v>
      </c>
      <c r="M99" s="232"/>
      <c r="N99" s="233"/>
      <c r="O99" s="48" t="s">
        <v>108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103</v>
      </c>
      <c r="F100" s="40" t="s">
        <v>103</v>
      </c>
      <c r="G100" s="203" t="s">
        <v>103</v>
      </c>
      <c r="H100" s="204"/>
      <c r="I100" s="225">
        <f>SUM(I99:K99)</f>
        <v>0.185</v>
      </c>
      <c r="J100" s="226"/>
      <c r="K100" s="227"/>
      <c r="L100" s="228">
        <f>I100</f>
        <v>0.185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К_01.1.1.1.2</vt:lpstr>
      <vt:lpstr>К_01.1.1.1.3</vt:lpstr>
      <vt:lpstr>К_01.1.1.3.5</vt:lpstr>
      <vt:lpstr>К_01.1.1.3.1</vt:lpstr>
      <vt:lpstr>К_01.1.1.3.2</vt:lpstr>
      <vt:lpstr>К_01.1.1.3.3</vt:lpstr>
      <vt:lpstr>К_01.1.1.3.4</vt:lpstr>
      <vt:lpstr>К_01.6.1</vt:lpstr>
      <vt:lpstr>K_01.1.1.1.1</vt:lpstr>
    </vt:vector>
  </TitlesOfParts>
  <Company>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Сергей Николаевич</dc:creator>
  <cp:lastModifiedBy>WORK</cp:lastModifiedBy>
  <cp:lastPrinted>2017-02-27T10:41:17Z</cp:lastPrinted>
  <dcterms:created xsi:type="dcterms:W3CDTF">2013-10-18T11:50:00Z</dcterms:created>
  <dcterms:modified xsi:type="dcterms:W3CDTF">2020-07-06T06:12:10Z</dcterms:modified>
</cp:coreProperties>
</file>