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ЭТ\Documents\ПРОДВИЖЕНИЕ\Отчеты\Плановые и аварийные отключения\Отключения за 2019 год\Аварийные отключения\1 квартал\"/>
    </mc:Choice>
  </mc:AlternateContent>
  <bookViews>
    <workbookView xWindow="0" yWindow="0" windowWidth="24000" windowHeight="817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</definedNames>
  <calcPr calcId="162913"/>
</workbook>
</file>

<file path=xl/calcChain.xml><?xml version="1.0" encoding="utf-8"?>
<calcChain xmlns="http://schemas.openxmlformats.org/spreadsheetml/2006/main">
  <c r="I39" i="1" l="1"/>
  <c r="M30" i="1"/>
  <c r="M39" i="1" l="1"/>
  <c r="I19" i="1" l="1"/>
  <c r="I18" i="1"/>
  <c r="I17" i="1"/>
  <c r="I14" i="1" l="1"/>
</calcChain>
</file>

<file path=xl/sharedStrings.xml><?xml version="1.0" encoding="utf-8"?>
<sst xmlns="http://schemas.openxmlformats.org/spreadsheetml/2006/main" count="387" uniqueCount="146">
  <si>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</si>
  <si>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июль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</si>
  <si>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</si>
  <si>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</si>
  <si>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</si>
  <si>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</si>
  <si>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</si>
  <si>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</si>
  <si>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</si>
  <si>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</si>
  <si>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</si>
  <si>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</si>
  <si>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</si>
  <si>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</si>
  <si>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</si>
  <si>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</si>
  <si>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</si>
  <si>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</si>
  <si>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</si>
  <si>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</si>
  <si>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</si>
  <si>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</si>
  <si>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</si>
  <si>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</si>
  <si>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</si>
  <si>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</si>
  <si>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</si>
  <si>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</si>
  <si>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</si>
  <si>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</si>
  <si>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</si>
  <si>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</si>
  <si>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</si>
  <si>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</si>
  <si>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</si>
  <si>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</si>
  <si>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</si>
  <si>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</si>
  <si>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</si>
  <si>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</si>
  <si>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</si>
  <si>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</si>
  <si>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</si>
  <si>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</si>
  <si>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</si>
  <si>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</si>
  <si>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</si>
  <si>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</si>
  <si>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ООО "Продвижение"</t>
  </si>
  <si>
    <t>ИТОГО по всем прекращениям передачи электрической энергии за отчетный период:</t>
  </si>
  <si>
    <t>И</t>
  </si>
  <si>
    <t>х</t>
  </si>
  <si>
    <t>по ограничениям, связанным с проведением ремонтных работ</t>
  </si>
  <si>
    <t>П</t>
  </si>
  <si>
    <t>по аварийным ограничениям</t>
  </si>
  <si>
    <t>А</t>
  </si>
  <si>
    <t>по внерегламентным отключениям</t>
  </si>
  <si>
    <t>В</t>
  </si>
  <si>
    <t>по внерегламентым отключениям, учитываемым при расчете показателей надежности, в том числе индикативных показателей надежности</t>
  </si>
  <si>
    <t>В1</t>
  </si>
  <si>
    <t>1 квартал</t>
  </si>
  <si>
    <t>ООО «Продвижение»</t>
  </si>
  <si>
    <t>КЛ</t>
  </si>
  <si>
    <t xml:space="preserve"> ПС Иркускан яч.1 ф. «Главный 2»</t>
  </si>
  <si>
    <t>6(6.3)</t>
  </si>
  <si>
    <t>23.50 2019.01.05</t>
  </si>
  <si>
    <t>18.24 2019.01.06</t>
  </si>
  <si>
    <t>3.4.9.3</t>
  </si>
  <si>
    <t>23.06 2019.01.05</t>
  </si>
  <si>
    <t>19.56 2019.01.06</t>
  </si>
  <si>
    <t>ВЛ</t>
  </si>
  <si>
    <t>ПС Шахтная, яч.25 ф. "Рудничное"</t>
  </si>
  <si>
    <t>21.35 2019.01.05</t>
  </si>
  <si>
    <t>23.30 2019.01.05</t>
  </si>
  <si>
    <t>МУП "Горэлектросеть"</t>
  </si>
  <si>
    <t>3.4.9.1</t>
  </si>
  <si>
    <t>филиал ОАО "МРСК-Урала" - "Челябэнерго</t>
  </si>
  <si>
    <t>ГПП ТРУ 35/6кВ ф.8 ЦПТ</t>
  </si>
  <si>
    <t>19.00 2019.01.09</t>
  </si>
  <si>
    <t>19.20 2019.01.09</t>
  </si>
  <si>
    <t>ПС ТРУ 35/6кВ ф.8 ЦПТ</t>
  </si>
  <si>
    <t>ВЛ-10кВ ф.3 от ПС Симская</t>
  </si>
  <si>
    <t>10(10.5)</t>
  </si>
  <si>
    <t>02.10 2019.01.13</t>
  </si>
  <si>
    <t>11.35 2019.01.13</t>
  </si>
  <si>
    <t xml:space="preserve"> ТП 0.4 кВ 66(Все ЛЭП ТП), ТП 0.4 кВ 67(Все ЛЭП ТП), ТП 0.4 кВ 68(Все ЛЭП ТП), ТП 0.4 кВ 69(Все ЛЭП ТП), ВКЛ-0,4кВ от КТПН-65</t>
  </si>
  <si>
    <t>ООО "Урал-Ресурс"</t>
  </si>
  <si>
    <t>3.4.12.5</t>
  </si>
  <si>
    <t>4.21</t>
  </si>
  <si>
    <t>18.30 2019.01.13</t>
  </si>
  <si>
    <t>ТП 0.4 кВ 68(Все ЛЭП ТП), ТП 0.4 кВ 69(Все ЛЭП ТП)</t>
  </si>
  <si>
    <t>11.35 13.01.2019г.</t>
  </si>
  <si>
    <t>ПС</t>
  </si>
  <si>
    <t>13.11 2019.02.11</t>
  </si>
  <si>
    <t>17.55 2019.02.11</t>
  </si>
  <si>
    <t>11.01 2019.02.12</t>
  </si>
  <si>
    <t>11.16 2019.02.12</t>
  </si>
  <si>
    <t>ГПП "Агрегат" 35/6кВ ЗРУ-6кВ ф.14</t>
  </si>
  <si>
    <t>18.00 2019.03.06</t>
  </si>
  <si>
    <t>18.34 2019.03.06</t>
  </si>
  <si>
    <t>3.4.9.1.</t>
  </si>
  <si>
    <t>ГПП "Агрегат" 35/6кВ ЗРУ-6кВ ф.34</t>
  </si>
  <si>
    <t>19.25 2019.03.06</t>
  </si>
  <si>
    <t>16.50 2019.03.06</t>
  </si>
  <si>
    <t>ТП 0.4 кВ 68 (Все ЛЭП ТП), ТП 0.4 кВ 69(Все ЛЭП ТП)</t>
  </si>
  <si>
    <t>ВКЛ-0,4кВ от КТПН-65</t>
  </si>
  <si>
    <t>3.4.14</t>
  </si>
  <si>
    <t>01.30 2019.03.10</t>
  </si>
  <si>
    <t>11.38 2019.03.10</t>
  </si>
  <si>
    <t>02.42 2019.03.12</t>
  </si>
  <si>
    <t>11.17 2019.03.12</t>
  </si>
  <si>
    <t>10.14 2019.03.12</t>
  </si>
  <si>
    <t>14.18 2019.03.12</t>
  </si>
  <si>
    <t>ТП 0.4 кВ 67(Все ЛЭП ТП)</t>
  </si>
  <si>
    <t>18.30 2019.03.12</t>
  </si>
  <si>
    <t>ПС Черноозерка яч. №3 "Зеленая линия"</t>
  </si>
  <si>
    <t>15.00 2019.03.12</t>
  </si>
  <si>
    <t>ПС Черноозерка 35/6кВ</t>
  </si>
  <si>
    <t>17.00 2019.03.12</t>
  </si>
  <si>
    <t>ПС Черноозерка 35/6, ВЛ-6кВ Иткуль</t>
  </si>
  <si>
    <t>КВЛ</t>
  </si>
  <si>
    <t>ПС "Черемшанка" яч.3 Поселок</t>
  </si>
  <si>
    <t>15.25 2019.03.12</t>
  </si>
  <si>
    <t>16.25 2019.03.12</t>
  </si>
  <si>
    <t>20.39 2019.03.12</t>
  </si>
  <si>
    <t>11.00 2019.03.13</t>
  </si>
  <si>
    <t>13.45 2019.03.15</t>
  </si>
  <si>
    <t>15.50 2019.03.15</t>
  </si>
  <si>
    <t>ТП-400П, ВЛ- Северная сторона</t>
  </si>
  <si>
    <t>12.40 2019.03.25</t>
  </si>
  <si>
    <t xml:space="preserve"> 02:30 2019.03.22 </t>
  </si>
  <si>
    <t>16.30 2019.03.25</t>
  </si>
  <si>
    <t>00.09 2019.03.26</t>
  </si>
  <si>
    <t>14.07 2019.03.26</t>
  </si>
  <si>
    <t>ПС Сидеритовая 110/6кВ ф.Лагерь яч.№12</t>
  </si>
  <si>
    <t>21.48 2019.03.30</t>
  </si>
  <si>
    <t>11.34 2019.03.31</t>
  </si>
  <si>
    <t>ПС "Агрегат" 35/6кВ ЗРУ-6кВ ф.14</t>
  </si>
  <si>
    <t>ПС "Агрегат" 35/6кВ ЗРУ-6кВ ф.34</t>
  </si>
  <si>
    <t>19.47 2019.03.06</t>
  </si>
  <si>
    <t>11.50 2019.03.07</t>
  </si>
  <si>
    <t>09.20 2019.03.07</t>
  </si>
  <si>
    <t>19.10 2019.03.07</t>
  </si>
  <si>
    <t xml:space="preserve"> 04:30 2019.03.22 </t>
  </si>
  <si>
    <t xml:space="preserve"> 18:35 2019.03.22 </t>
  </si>
  <si>
    <t xml:space="preserve"> 21:50 2019.03.22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</si>
</sst>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</font>
    <font>
      <sz val="11"/>
      <color rgb="FF000000"/>
      <name val="Arial Narrow"/>
      <family val="2"/>
      <charset val="204"/>
    </font>
    <font>
      <sz val="14"/>
      <color rgb="FF000000"/>
      <name val="Calibri"/>
      <family val="2"/>
      <charset val="204"/>
    </font>
    <font>
      <sz val="11"/>
      <color rgb="FFFF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2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2" borderId="0" xfId="0" applyFill="1"/>
    <xf numFmtId="0" fontId="1" fillId="2" borderId="0" xfId="0" applyFont="1" applyFill="1"/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vertical="top" wrapText="1"/>
    </xf>
    <xf numFmtId="0" fontId="1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top" wrapText="1"/>
    </xf>
    <xf numFmtId="0" fontId="13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4" fontId="10" fillId="2" borderId="21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22" fontId="9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left" vertical="top"/>
    </xf>
    <xf numFmtId="0" fontId="4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4"/>
  <sheetViews>
    <sheetView tabSelected="1" topLeftCell="A6" zoomScale="70" zoomScaleNormal="70" workbookViewId="0">
      <selection activeCell="D21" sqref="D21"/>
    </sheetView>
  </sheetViews>
  <sheetFormatPr defaultRowHeight="16.5" x14ac:dyDescent="0.3"/>
  <cols>
    <col min="1" max="1" width="10.7109375" style="1" customWidth="1"/>
    <col min="2" max="2" width="18.28515625" style="1" customWidth="1"/>
    <col min="3" max="3" width="9.140625" style="1" customWidth="1"/>
    <col min="4" max="4" width="17.5703125" style="1" customWidth="1"/>
    <col min="5" max="5" width="9.140625" style="1" customWidth="1"/>
    <col min="6" max="6" width="14.42578125" style="1" customWidth="1"/>
    <col min="7" max="7" width="14.7109375" style="1" customWidth="1"/>
    <col min="8" max="9" width="9.140625" style="1" customWidth="1"/>
    <col min="10" max="10" width="24.140625" customWidth="1"/>
    <col min="12" max="12" width="11" customWidth="1"/>
    <col min="22" max="22" width="10.5703125" customWidth="1"/>
    <col min="23" max="23" width="12.85546875" customWidth="1"/>
    <col min="24" max="24" width="12.42578125" customWidth="1"/>
    <col min="25" max="25" width="10.140625" customWidth="1"/>
    <col min="26" max="26" width="15.85546875" customWidth="1"/>
  </cols>
  <sheetData>
    <row r="1" spans="1:29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9" x14ac:dyDescent="0.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60</v>
      </c>
      <c r="R2" s="1"/>
      <c r="S2" s="8">
        <v>2019</v>
      </c>
      <c r="T2" t="s">
        <v>2</v>
      </c>
      <c r="Y2" s="9"/>
      <c r="Z2" s="9"/>
      <c r="AA2" s="9"/>
      <c r="AB2" s="9"/>
      <c r="AC2" s="9"/>
    </row>
    <row r="3" spans="1:29" ht="15" x14ac:dyDescent="0.25">
      <c r="A3" s="74" t="s">
        <v>48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Y3" s="9"/>
      <c r="Z3" s="9"/>
      <c r="AA3" s="9"/>
      <c r="AB3" s="9"/>
      <c r="AC3" s="9"/>
    </row>
    <row r="4" spans="1:29" ht="15" x14ac:dyDescent="0.25">
      <c r="A4" s="72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2"/>
      <c r="X4" s="2"/>
      <c r="Y4" s="2"/>
      <c r="Z4" s="2"/>
      <c r="AA4" s="2"/>
      <c r="AB4" s="2"/>
      <c r="AC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  <c r="AC5" s="6"/>
    </row>
    <row r="6" spans="1:29" s="3" customFormat="1" ht="26.25" customHeight="1" thickBot="1" x14ac:dyDescent="0.35">
      <c r="A6" s="59" t="s">
        <v>4</v>
      </c>
      <c r="B6" s="60"/>
      <c r="C6" s="60"/>
      <c r="D6" s="60"/>
      <c r="E6" s="60"/>
      <c r="F6" s="60"/>
      <c r="G6" s="60"/>
      <c r="H6" s="60"/>
      <c r="I6" s="61"/>
      <c r="J6" s="59" t="s">
        <v>5</v>
      </c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1"/>
      <c r="W6" s="57" t="s">
        <v>6</v>
      </c>
      <c r="X6" s="62" t="s">
        <v>7</v>
      </c>
      <c r="Y6" s="63"/>
      <c r="Z6" s="64"/>
      <c r="AA6" s="69" t="s">
        <v>8</v>
      </c>
      <c r="AB6" s="7"/>
      <c r="AC6" s="7"/>
    </row>
    <row r="7" spans="1:29" s="3" customFormat="1" ht="90.75" customHeight="1" thickBot="1" x14ac:dyDescent="0.35">
      <c r="A7" s="57" t="s">
        <v>9</v>
      </c>
      <c r="B7" s="57" t="s">
        <v>10</v>
      </c>
      <c r="C7" s="57" t="s">
        <v>11</v>
      </c>
      <c r="D7" s="57" t="s">
        <v>12</v>
      </c>
      <c r="E7" s="57" t="s">
        <v>13</v>
      </c>
      <c r="F7" s="57" t="s">
        <v>14</v>
      </c>
      <c r="G7" s="57" t="s">
        <v>15</v>
      </c>
      <c r="H7" s="57" t="s">
        <v>16</v>
      </c>
      <c r="I7" s="57" t="s">
        <v>17</v>
      </c>
      <c r="J7" s="69" t="s">
        <v>18</v>
      </c>
      <c r="K7" s="57" t="s">
        <v>19</v>
      </c>
      <c r="L7" s="57" t="s">
        <v>20</v>
      </c>
      <c r="M7" s="59" t="s">
        <v>21</v>
      </c>
      <c r="N7" s="60"/>
      <c r="O7" s="60"/>
      <c r="P7" s="60"/>
      <c r="Q7" s="60"/>
      <c r="R7" s="60"/>
      <c r="S7" s="60"/>
      <c r="T7" s="60"/>
      <c r="U7" s="61"/>
      <c r="V7" s="57" t="s">
        <v>22</v>
      </c>
      <c r="W7" s="58"/>
      <c r="X7" s="65"/>
      <c r="Y7" s="66"/>
      <c r="Z7" s="67"/>
      <c r="AA7" s="70"/>
      <c r="AB7" s="7"/>
      <c r="AC7" s="7"/>
    </row>
    <row r="8" spans="1:29" s="3" customFormat="1" ht="63" customHeight="1" thickBot="1" x14ac:dyDescent="0.35">
      <c r="A8" s="58"/>
      <c r="B8" s="58"/>
      <c r="C8" s="58"/>
      <c r="D8" s="58"/>
      <c r="E8" s="58"/>
      <c r="F8" s="58"/>
      <c r="G8" s="58"/>
      <c r="H8" s="58"/>
      <c r="I8" s="58"/>
      <c r="J8" s="70"/>
      <c r="K8" s="58"/>
      <c r="L8" s="58"/>
      <c r="M8" s="57" t="s">
        <v>23</v>
      </c>
      <c r="N8" s="59" t="s">
        <v>24</v>
      </c>
      <c r="O8" s="60"/>
      <c r="P8" s="61"/>
      <c r="Q8" s="59" t="s">
        <v>25</v>
      </c>
      <c r="R8" s="60"/>
      <c r="S8" s="60"/>
      <c r="T8" s="61"/>
      <c r="U8" s="57" t="s">
        <v>26</v>
      </c>
      <c r="V8" s="58"/>
      <c r="W8" s="58"/>
      <c r="X8" s="57" t="s">
        <v>27</v>
      </c>
      <c r="Y8" s="57" t="s">
        <v>28</v>
      </c>
      <c r="Z8" s="57" t="s">
        <v>29</v>
      </c>
      <c r="AA8" s="70"/>
      <c r="AB8" s="7"/>
      <c r="AC8" s="7"/>
    </row>
    <row r="9" spans="1:29" s="3" customFormat="1" ht="81" customHeight="1" thickBot="1" x14ac:dyDescent="0.35">
      <c r="A9" s="58"/>
      <c r="B9" s="58"/>
      <c r="C9" s="58"/>
      <c r="D9" s="58"/>
      <c r="E9" s="58"/>
      <c r="F9" s="58"/>
      <c r="G9" s="58"/>
      <c r="H9" s="58"/>
      <c r="I9" s="58"/>
      <c r="J9" s="70"/>
      <c r="K9" s="58"/>
      <c r="L9" s="58"/>
      <c r="M9" s="58"/>
      <c r="N9" s="13" t="s">
        <v>30</v>
      </c>
      <c r="O9" s="13" t="s">
        <v>31</v>
      </c>
      <c r="P9" s="13" t="s">
        <v>32</v>
      </c>
      <c r="Q9" s="13" t="s">
        <v>33</v>
      </c>
      <c r="R9" s="13" t="s">
        <v>34</v>
      </c>
      <c r="S9" s="13" t="s">
        <v>35</v>
      </c>
      <c r="T9" s="13" t="s">
        <v>36</v>
      </c>
      <c r="U9" s="58"/>
      <c r="V9" s="58"/>
      <c r="W9" s="58"/>
      <c r="X9" s="58"/>
      <c r="Y9" s="58"/>
      <c r="Z9" s="58"/>
      <c r="AA9" s="70"/>
      <c r="AB9" s="7"/>
      <c r="AC9" s="7"/>
    </row>
    <row r="10" spans="1:29" s="3" customFormat="1" ht="27.75" customHeight="1" thickBot="1" x14ac:dyDescent="0.35">
      <c r="A10" s="18">
        <v>1</v>
      </c>
      <c r="B10" s="17">
        <v>2</v>
      </c>
      <c r="C10" s="14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5">
        <v>12</v>
      </c>
      <c r="M10" s="15">
        <v>13</v>
      </c>
      <c r="N10" s="15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5">
        <v>22</v>
      </c>
      <c r="W10" s="15">
        <v>23</v>
      </c>
      <c r="X10" s="15">
        <v>24</v>
      </c>
      <c r="Y10" s="15">
        <v>25</v>
      </c>
      <c r="Z10" s="15">
        <v>26</v>
      </c>
      <c r="AA10" s="16">
        <v>27</v>
      </c>
      <c r="AB10" s="7"/>
      <c r="AC10" s="7"/>
    </row>
    <row r="11" spans="1:29" s="3" customFormat="1" ht="37.5" customHeight="1" x14ac:dyDescent="0.3">
      <c r="A11" s="19">
        <v>1</v>
      </c>
      <c r="B11" s="20" t="s">
        <v>61</v>
      </c>
      <c r="C11" s="20" t="s">
        <v>62</v>
      </c>
      <c r="D11" s="20" t="s">
        <v>63</v>
      </c>
      <c r="E11" s="20" t="s">
        <v>64</v>
      </c>
      <c r="F11" s="21" t="s">
        <v>65</v>
      </c>
      <c r="G11" s="21" t="s">
        <v>66</v>
      </c>
      <c r="H11" s="22" t="s">
        <v>57</v>
      </c>
      <c r="I11" s="23">
        <v>18.57</v>
      </c>
      <c r="J11" s="20" t="s">
        <v>63</v>
      </c>
      <c r="K11" s="24"/>
      <c r="L11" s="20"/>
      <c r="M11" s="20">
        <v>1</v>
      </c>
      <c r="N11" s="20">
        <v>0</v>
      </c>
      <c r="O11" s="20">
        <v>0</v>
      </c>
      <c r="P11" s="20">
        <v>1</v>
      </c>
      <c r="Q11" s="20">
        <v>0</v>
      </c>
      <c r="R11" s="20">
        <v>0</v>
      </c>
      <c r="S11" s="20">
        <v>1</v>
      </c>
      <c r="T11" s="20">
        <v>0</v>
      </c>
      <c r="U11" s="20">
        <v>0</v>
      </c>
      <c r="V11" s="25">
        <v>0</v>
      </c>
      <c r="W11" s="20"/>
      <c r="X11" s="21" t="s">
        <v>65</v>
      </c>
      <c r="Y11" s="26" t="s">
        <v>67</v>
      </c>
      <c r="Z11" s="27"/>
      <c r="AA11" s="20">
        <v>0</v>
      </c>
      <c r="AB11" s="7"/>
      <c r="AC11" s="7"/>
    </row>
    <row r="12" spans="1:29" s="3" customFormat="1" ht="33" customHeight="1" x14ac:dyDescent="0.3">
      <c r="A12" s="28">
        <v>2</v>
      </c>
      <c r="B12" s="20" t="s">
        <v>61</v>
      </c>
      <c r="C12" s="20" t="s">
        <v>62</v>
      </c>
      <c r="D12" s="20" t="s">
        <v>63</v>
      </c>
      <c r="E12" s="20" t="s">
        <v>64</v>
      </c>
      <c r="F12" s="21" t="s">
        <v>68</v>
      </c>
      <c r="G12" s="21" t="s">
        <v>69</v>
      </c>
      <c r="H12" s="22" t="s">
        <v>57</v>
      </c>
      <c r="I12" s="26">
        <v>20.83</v>
      </c>
      <c r="J12" s="20" t="s">
        <v>63</v>
      </c>
      <c r="K12" s="29"/>
      <c r="L12" s="29"/>
      <c r="M12" s="20">
        <v>1</v>
      </c>
      <c r="N12" s="20">
        <v>0</v>
      </c>
      <c r="O12" s="20">
        <v>0</v>
      </c>
      <c r="P12" s="20">
        <v>1</v>
      </c>
      <c r="Q12" s="20">
        <v>0</v>
      </c>
      <c r="R12" s="20">
        <v>0</v>
      </c>
      <c r="S12" s="20">
        <v>1</v>
      </c>
      <c r="T12" s="20">
        <v>0</v>
      </c>
      <c r="U12" s="20">
        <v>0</v>
      </c>
      <c r="V12" s="25">
        <v>0</v>
      </c>
      <c r="W12" s="29"/>
      <c r="X12" s="21" t="s">
        <v>68</v>
      </c>
      <c r="Y12" s="26" t="s">
        <v>67</v>
      </c>
      <c r="Z12" s="29"/>
      <c r="AA12" s="20">
        <v>0</v>
      </c>
      <c r="AB12" s="7"/>
      <c r="AC12" s="7"/>
    </row>
    <row r="13" spans="1:29" s="3" customFormat="1" ht="57" customHeight="1" x14ac:dyDescent="0.3">
      <c r="A13" s="19">
        <v>3</v>
      </c>
      <c r="B13" s="20" t="s">
        <v>61</v>
      </c>
      <c r="C13" s="20" t="s">
        <v>70</v>
      </c>
      <c r="D13" s="30" t="s">
        <v>71</v>
      </c>
      <c r="E13" s="20" t="s">
        <v>64</v>
      </c>
      <c r="F13" s="21" t="s">
        <v>72</v>
      </c>
      <c r="G13" s="21" t="s">
        <v>73</v>
      </c>
      <c r="H13" s="22" t="s">
        <v>57</v>
      </c>
      <c r="I13" s="26">
        <v>1.92</v>
      </c>
      <c r="J13" s="30" t="s">
        <v>71</v>
      </c>
      <c r="K13" s="31"/>
      <c r="L13" s="32"/>
      <c r="M13" s="33">
        <v>1</v>
      </c>
      <c r="N13" s="33">
        <v>0</v>
      </c>
      <c r="O13" s="34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1</v>
      </c>
      <c r="V13" s="34">
        <v>0</v>
      </c>
      <c r="W13" s="20" t="s">
        <v>74</v>
      </c>
      <c r="X13" s="21" t="s">
        <v>72</v>
      </c>
      <c r="Y13" s="35" t="s">
        <v>75</v>
      </c>
      <c r="Z13" s="34"/>
      <c r="AA13" s="20">
        <v>0</v>
      </c>
      <c r="AB13" s="7"/>
      <c r="AC13" s="7"/>
    </row>
    <row r="14" spans="1:29" s="3" customFormat="1" ht="33" customHeight="1" x14ac:dyDescent="0.3">
      <c r="A14" s="28">
        <v>4</v>
      </c>
      <c r="B14" s="38" t="s">
        <v>61</v>
      </c>
      <c r="C14" s="38" t="s">
        <v>62</v>
      </c>
      <c r="D14" s="39" t="s">
        <v>77</v>
      </c>
      <c r="E14" s="38" t="s">
        <v>64</v>
      </c>
      <c r="F14" s="40" t="s">
        <v>78</v>
      </c>
      <c r="G14" s="40" t="s">
        <v>79</v>
      </c>
      <c r="H14" s="41" t="s">
        <v>57</v>
      </c>
      <c r="I14" s="42">
        <f>0.33</f>
        <v>0.33</v>
      </c>
      <c r="J14" s="39" t="s">
        <v>80</v>
      </c>
      <c r="K14" s="43"/>
      <c r="L14" s="43"/>
      <c r="M14" s="38">
        <v>1</v>
      </c>
      <c r="N14" s="38">
        <v>0</v>
      </c>
      <c r="O14" s="38">
        <v>0</v>
      </c>
      <c r="P14" s="38">
        <v>1</v>
      </c>
      <c r="Q14" s="38">
        <v>0</v>
      </c>
      <c r="R14" s="38">
        <v>0</v>
      </c>
      <c r="S14" s="38">
        <v>1</v>
      </c>
      <c r="T14" s="38">
        <v>0</v>
      </c>
      <c r="U14" s="44">
        <v>0</v>
      </c>
      <c r="V14" s="44">
        <v>0</v>
      </c>
      <c r="W14" s="43"/>
      <c r="X14" s="40" t="s">
        <v>78</v>
      </c>
      <c r="Y14" s="45" t="s">
        <v>67</v>
      </c>
      <c r="Z14" s="43"/>
      <c r="AA14" s="38">
        <v>0</v>
      </c>
      <c r="AB14" s="7"/>
      <c r="AC14" s="7"/>
    </row>
    <row r="15" spans="1:29" s="3" customFormat="1" ht="99" customHeight="1" x14ac:dyDescent="0.3">
      <c r="A15" s="19">
        <v>5</v>
      </c>
      <c r="B15" s="20" t="s">
        <v>48</v>
      </c>
      <c r="C15" s="20" t="s">
        <v>70</v>
      </c>
      <c r="D15" s="20" t="s">
        <v>81</v>
      </c>
      <c r="E15" s="20" t="s">
        <v>82</v>
      </c>
      <c r="F15" s="21" t="s">
        <v>83</v>
      </c>
      <c r="G15" s="21" t="s">
        <v>84</v>
      </c>
      <c r="H15" s="30" t="s">
        <v>57</v>
      </c>
      <c r="I15" s="20">
        <v>9.42</v>
      </c>
      <c r="J15" s="26" t="s">
        <v>85</v>
      </c>
      <c r="K15" s="20"/>
      <c r="L15" s="20"/>
      <c r="M15" s="20">
        <v>317</v>
      </c>
      <c r="N15" s="20">
        <v>0</v>
      </c>
      <c r="O15" s="20">
        <v>0</v>
      </c>
      <c r="P15" s="20">
        <v>316</v>
      </c>
      <c r="Q15" s="20">
        <v>0</v>
      </c>
      <c r="R15" s="20">
        <v>0</v>
      </c>
      <c r="S15" s="20">
        <v>0</v>
      </c>
      <c r="T15" s="20">
        <v>316</v>
      </c>
      <c r="U15" s="30">
        <v>1</v>
      </c>
      <c r="V15" s="30">
        <v>0</v>
      </c>
      <c r="W15" s="20" t="s">
        <v>86</v>
      </c>
      <c r="X15" s="21" t="s">
        <v>83</v>
      </c>
      <c r="Y15" s="26" t="s">
        <v>87</v>
      </c>
      <c r="Z15" s="46" t="s">
        <v>88</v>
      </c>
      <c r="AA15" s="30">
        <v>0</v>
      </c>
      <c r="AB15" s="7"/>
      <c r="AC15" s="7"/>
    </row>
    <row r="16" spans="1:29" s="3" customFormat="1" ht="53.25" customHeight="1" x14ac:dyDescent="0.3">
      <c r="A16" s="28">
        <v>6</v>
      </c>
      <c r="B16" s="20" t="s">
        <v>48</v>
      </c>
      <c r="C16" s="20" t="s">
        <v>70</v>
      </c>
      <c r="D16" s="20" t="s">
        <v>81</v>
      </c>
      <c r="E16" s="20" t="s">
        <v>82</v>
      </c>
      <c r="F16" s="21" t="s">
        <v>84</v>
      </c>
      <c r="G16" s="21" t="s">
        <v>89</v>
      </c>
      <c r="H16" s="30" t="s">
        <v>57</v>
      </c>
      <c r="I16" s="20">
        <v>6.92</v>
      </c>
      <c r="J16" s="26" t="s">
        <v>90</v>
      </c>
      <c r="K16" s="20"/>
      <c r="L16" s="20"/>
      <c r="M16" s="20">
        <v>154</v>
      </c>
      <c r="N16" s="20">
        <v>0</v>
      </c>
      <c r="O16" s="20">
        <v>0</v>
      </c>
      <c r="P16" s="20">
        <v>154</v>
      </c>
      <c r="Q16" s="20">
        <v>0</v>
      </c>
      <c r="R16" s="20">
        <v>0</v>
      </c>
      <c r="S16" s="20">
        <v>0</v>
      </c>
      <c r="T16" s="20">
        <v>154</v>
      </c>
      <c r="U16" s="30">
        <v>0</v>
      </c>
      <c r="V16" s="30">
        <v>0</v>
      </c>
      <c r="W16" s="20"/>
      <c r="X16" s="21" t="s">
        <v>91</v>
      </c>
      <c r="Y16" s="26" t="s">
        <v>87</v>
      </c>
      <c r="Z16" s="46" t="s">
        <v>88</v>
      </c>
      <c r="AA16" s="30">
        <v>0</v>
      </c>
      <c r="AB16" s="7"/>
      <c r="AC16" s="7"/>
    </row>
    <row r="17" spans="1:29" s="3" customFormat="1" ht="99" customHeight="1" x14ac:dyDescent="0.3">
      <c r="A17" s="19">
        <v>7</v>
      </c>
      <c r="B17" s="20" t="s">
        <v>48</v>
      </c>
      <c r="C17" s="20" t="s">
        <v>70</v>
      </c>
      <c r="D17" s="20" t="s">
        <v>81</v>
      </c>
      <c r="E17" s="20" t="s">
        <v>82</v>
      </c>
      <c r="F17" s="21" t="s">
        <v>93</v>
      </c>
      <c r="G17" s="21" t="s">
        <v>94</v>
      </c>
      <c r="H17" s="30" t="s">
        <v>57</v>
      </c>
      <c r="I17" s="47">
        <f>(17-13)+((55-11)/60)</f>
        <v>4.7333333333333334</v>
      </c>
      <c r="J17" s="26" t="s">
        <v>85</v>
      </c>
      <c r="K17" s="20"/>
      <c r="L17" s="20"/>
      <c r="M17" s="20">
        <v>317</v>
      </c>
      <c r="N17" s="20">
        <v>0</v>
      </c>
      <c r="O17" s="20">
        <v>0</v>
      </c>
      <c r="P17" s="20">
        <v>316</v>
      </c>
      <c r="Q17" s="20">
        <v>0</v>
      </c>
      <c r="R17" s="20">
        <v>0</v>
      </c>
      <c r="S17" s="20">
        <v>0</v>
      </c>
      <c r="T17" s="20">
        <v>316</v>
      </c>
      <c r="U17" s="30">
        <v>1</v>
      </c>
      <c r="V17" s="30">
        <v>0</v>
      </c>
      <c r="W17" s="20" t="s">
        <v>86</v>
      </c>
      <c r="X17" s="21" t="s">
        <v>93</v>
      </c>
      <c r="Y17" s="26" t="s">
        <v>87</v>
      </c>
      <c r="Z17" s="46" t="s">
        <v>88</v>
      </c>
      <c r="AA17" s="30">
        <v>0</v>
      </c>
      <c r="AB17" s="7"/>
      <c r="AC17" s="7"/>
    </row>
    <row r="18" spans="1:29" s="3" customFormat="1" ht="61.5" customHeight="1" x14ac:dyDescent="0.3">
      <c r="A18" s="28">
        <v>8</v>
      </c>
      <c r="B18" s="20" t="s">
        <v>48</v>
      </c>
      <c r="C18" s="20" t="s">
        <v>70</v>
      </c>
      <c r="D18" s="20" t="s">
        <v>81</v>
      </c>
      <c r="E18" s="20" t="s">
        <v>82</v>
      </c>
      <c r="F18" s="21" t="s">
        <v>94</v>
      </c>
      <c r="G18" s="21" t="s">
        <v>95</v>
      </c>
      <c r="H18" s="30" t="s">
        <v>57</v>
      </c>
      <c r="I18" s="48">
        <f>17.1</f>
        <v>17.100000000000001</v>
      </c>
      <c r="J18" s="26" t="s">
        <v>90</v>
      </c>
      <c r="K18" s="20"/>
      <c r="L18" s="20"/>
      <c r="M18" s="20">
        <v>154</v>
      </c>
      <c r="N18" s="20">
        <v>0</v>
      </c>
      <c r="O18" s="20">
        <v>0</v>
      </c>
      <c r="P18" s="20">
        <v>154</v>
      </c>
      <c r="Q18" s="20">
        <v>0</v>
      </c>
      <c r="R18" s="20">
        <v>0</v>
      </c>
      <c r="S18" s="20">
        <v>0</v>
      </c>
      <c r="T18" s="20">
        <v>154</v>
      </c>
      <c r="U18" s="30">
        <v>0</v>
      </c>
      <c r="V18" s="30">
        <v>0</v>
      </c>
      <c r="W18" s="20"/>
      <c r="X18" s="21" t="s">
        <v>94</v>
      </c>
      <c r="Y18" s="26" t="s">
        <v>87</v>
      </c>
      <c r="Z18" s="46" t="s">
        <v>88</v>
      </c>
      <c r="AA18" s="30">
        <v>0</v>
      </c>
      <c r="AB18" s="7"/>
      <c r="AC18" s="7"/>
    </row>
    <row r="19" spans="1:29" s="3" customFormat="1" ht="105.75" customHeight="1" x14ac:dyDescent="0.3">
      <c r="A19" s="19">
        <v>9</v>
      </c>
      <c r="B19" s="20" t="s">
        <v>48</v>
      </c>
      <c r="C19" s="20" t="s">
        <v>70</v>
      </c>
      <c r="D19" s="20" t="s">
        <v>81</v>
      </c>
      <c r="E19" s="20" t="s">
        <v>82</v>
      </c>
      <c r="F19" s="21" t="s">
        <v>95</v>
      </c>
      <c r="G19" s="21" t="s">
        <v>96</v>
      </c>
      <c r="H19" s="30" t="s">
        <v>57</v>
      </c>
      <c r="I19" s="47">
        <f>(11-11)+((16-1)/60)</f>
        <v>0.25</v>
      </c>
      <c r="J19" s="26" t="s">
        <v>85</v>
      </c>
      <c r="K19" s="20"/>
      <c r="L19" s="20"/>
      <c r="M19" s="20">
        <v>317</v>
      </c>
      <c r="N19" s="20">
        <v>0</v>
      </c>
      <c r="O19" s="20">
        <v>0</v>
      </c>
      <c r="P19" s="20">
        <v>316</v>
      </c>
      <c r="Q19" s="20">
        <v>0</v>
      </c>
      <c r="R19" s="20">
        <v>0</v>
      </c>
      <c r="S19" s="20">
        <v>0</v>
      </c>
      <c r="T19" s="20">
        <v>316</v>
      </c>
      <c r="U19" s="30">
        <v>1</v>
      </c>
      <c r="V19" s="30">
        <v>0</v>
      </c>
      <c r="W19" s="20" t="s">
        <v>86</v>
      </c>
      <c r="X19" s="21" t="s">
        <v>95</v>
      </c>
      <c r="Y19" s="26" t="s">
        <v>87</v>
      </c>
      <c r="Z19" s="46" t="s">
        <v>88</v>
      </c>
      <c r="AA19" s="30">
        <v>0</v>
      </c>
      <c r="AB19" s="7"/>
      <c r="AC19" s="7"/>
    </row>
    <row r="20" spans="1:29" s="3" customFormat="1" ht="57.75" customHeight="1" x14ac:dyDescent="0.3">
      <c r="A20" s="28">
        <v>10</v>
      </c>
      <c r="B20" s="20" t="s">
        <v>48</v>
      </c>
      <c r="C20" s="20" t="s">
        <v>62</v>
      </c>
      <c r="D20" s="49" t="s">
        <v>97</v>
      </c>
      <c r="E20" s="20" t="s">
        <v>64</v>
      </c>
      <c r="F20" s="21" t="s">
        <v>98</v>
      </c>
      <c r="G20" s="21" t="s">
        <v>99</v>
      </c>
      <c r="H20" s="30" t="s">
        <v>57</v>
      </c>
      <c r="I20" s="47">
        <v>0.56999999999999995</v>
      </c>
      <c r="J20" s="49" t="s">
        <v>137</v>
      </c>
      <c r="K20" s="20"/>
      <c r="L20" s="20"/>
      <c r="M20" s="20">
        <v>1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30">
        <v>1</v>
      </c>
      <c r="V20" s="30">
        <v>0</v>
      </c>
      <c r="W20" s="20" t="s">
        <v>86</v>
      </c>
      <c r="X20" s="21" t="s">
        <v>98</v>
      </c>
      <c r="Y20" s="20" t="s">
        <v>100</v>
      </c>
      <c r="Z20" s="46"/>
      <c r="AA20" s="30">
        <v>0</v>
      </c>
      <c r="AB20" s="7"/>
      <c r="AC20" s="7"/>
    </row>
    <row r="21" spans="1:29" s="3" customFormat="1" ht="55.5" customHeight="1" x14ac:dyDescent="0.3">
      <c r="A21" s="19">
        <v>11</v>
      </c>
      <c r="B21" s="20" t="s">
        <v>48</v>
      </c>
      <c r="C21" s="20" t="s">
        <v>62</v>
      </c>
      <c r="D21" s="49" t="s">
        <v>101</v>
      </c>
      <c r="E21" s="20" t="s">
        <v>64</v>
      </c>
      <c r="F21" s="21" t="s">
        <v>98</v>
      </c>
      <c r="G21" s="21" t="s">
        <v>102</v>
      </c>
      <c r="H21" s="30" t="s">
        <v>57</v>
      </c>
      <c r="I21" s="47">
        <v>1.42</v>
      </c>
      <c r="J21" s="49" t="s">
        <v>138</v>
      </c>
      <c r="K21" s="20"/>
      <c r="L21" s="20"/>
      <c r="M21" s="20">
        <v>1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30">
        <v>1</v>
      </c>
      <c r="V21" s="30">
        <v>0</v>
      </c>
      <c r="W21" s="20" t="s">
        <v>86</v>
      </c>
      <c r="X21" s="21" t="s">
        <v>98</v>
      </c>
      <c r="Y21" s="20" t="s">
        <v>100</v>
      </c>
      <c r="Z21" s="46"/>
      <c r="AA21" s="30">
        <v>0</v>
      </c>
      <c r="AB21" s="7"/>
      <c r="AC21" s="7"/>
    </row>
    <row r="22" spans="1:29" s="3" customFormat="1" ht="99.75" customHeight="1" x14ac:dyDescent="0.3">
      <c r="A22" s="28">
        <v>12</v>
      </c>
      <c r="B22" s="20" t="s">
        <v>48</v>
      </c>
      <c r="C22" s="20" t="s">
        <v>70</v>
      </c>
      <c r="D22" s="20" t="s">
        <v>81</v>
      </c>
      <c r="E22" s="20" t="s">
        <v>82</v>
      </c>
      <c r="F22" s="21" t="s">
        <v>103</v>
      </c>
      <c r="G22" s="21" t="s">
        <v>139</v>
      </c>
      <c r="H22" s="30" t="s">
        <v>57</v>
      </c>
      <c r="I22" s="47">
        <v>2.95</v>
      </c>
      <c r="J22" s="26" t="s">
        <v>85</v>
      </c>
      <c r="K22" s="20"/>
      <c r="L22" s="20"/>
      <c r="M22" s="20">
        <v>317</v>
      </c>
      <c r="N22" s="20">
        <v>0</v>
      </c>
      <c r="O22" s="20">
        <v>0</v>
      </c>
      <c r="P22" s="20">
        <v>316</v>
      </c>
      <c r="Q22" s="20">
        <v>0</v>
      </c>
      <c r="R22" s="20">
        <v>0</v>
      </c>
      <c r="S22" s="20">
        <v>0</v>
      </c>
      <c r="T22" s="20">
        <v>316</v>
      </c>
      <c r="U22" s="30">
        <v>1</v>
      </c>
      <c r="V22" s="30">
        <v>0</v>
      </c>
      <c r="W22" s="20" t="s">
        <v>86</v>
      </c>
      <c r="X22" s="21" t="s">
        <v>103</v>
      </c>
      <c r="Y22" s="26" t="s">
        <v>87</v>
      </c>
      <c r="Z22" s="46" t="s">
        <v>88</v>
      </c>
      <c r="AA22" s="30">
        <v>0</v>
      </c>
      <c r="AB22" s="7"/>
      <c r="AC22" s="7"/>
    </row>
    <row r="23" spans="1:29" s="3" customFormat="1" ht="57.75" customHeight="1" x14ac:dyDescent="0.3">
      <c r="A23" s="19">
        <v>13</v>
      </c>
      <c r="B23" s="20" t="s">
        <v>48</v>
      </c>
      <c r="C23" s="20" t="s">
        <v>70</v>
      </c>
      <c r="D23" s="20" t="s">
        <v>81</v>
      </c>
      <c r="E23" s="20" t="s">
        <v>82</v>
      </c>
      <c r="F23" s="21" t="s">
        <v>139</v>
      </c>
      <c r="G23" s="21" t="s">
        <v>140</v>
      </c>
      <c r="H23" s="30" t="s">
        <v>57</v>
      </c>
      <c r="I23" s="47">
        <v>16.05</v>
      </c>
      <c r="J23" s="26" t="s">
        <v>104</v>
      </c>
      <c r="K23" s="20"/>
      <c r="L23" s="20"/>
      <c r="M23" s="20">
        <v>154</v>
      </c>
      <c r="N23" s="20">
        <v>0</v>
      </c>
      <c r="O23" s="20">
        <v>0</v>
      </c>
      <c r="P23" s="20">
        <v>154</v>
      </c>
      <c r="Q23" s="20">
        <v>0</v>
      </c>
      <c r="R23" s="20">
        <v>0</v>
      </c>
      <c r="S23" s="20">
        <v>0</v>
      </c>
      <c r="T23" s="20">
        <v>154</v>
      </c>
      <c r="U23" s="30">
        <v>0</v>
      </c>
      <c r="V23" s="30">
        <v>0</v>
      </c>
      <c r="W23" s="20"/>
      <c r="X23" s="21" t="s">
        <v>139</v>
      </c>
      <c r="Y23" s="26" t="s">
        <v>87</v>
      </c>
      <c r="Z23" s="46" t="s">
        <v>88</v>
      </c>
      <c r="AA23" s="30">
        <v>0</v>
      </c>
      <c r="AB23" s="7"/>
      <c r="AC23" s="7"/>
    </row>
    <row r="24" spans="1:29" s="3" customFormat="1" ht="43.5" customHeight="1" x14ac:dyDescent="0.3">
      <c r="A24" s="28">
        <v>14</v>
      </c>
      <c r="B24" s="20" t="s">
        <v>48</v>
      </c>
      <c r="C24" s="20" t="s">
        <v>70</v>
      </c>
      <c r="D24" s="26" t="s">
        <v>105</v>
      </c>
      <c r="E24" s="20" t="s">
        <v>82</v>
      </c>
      <c r="F24" s="21" t="s">
        <v>141</v>
      </c>
      <c r="G24" s="21" t="s">
        <v>142</v>
      </c>
      <c r="H24" s="30" t="s">
        <v>57</v>
      </c>
      <c r="I24" s="36">
        <v>9.83</v>
      </c>
      <c r="J24" s="26" t="s">
        <v>105</v>
      </c>
      <c r="K24" s="20"/>
      <c r="L24" s="20"/>
      <c r="M24" s="20">
        <v>30</v>
      </c>
      <c r="N24" s="20">
        <v>0</v>
      </c>
      <c r="O24" s="20">
        <v>0</v>
      </c>
      <c r="P24" s="20">
        <v>30</v>
      </c>
      <c r="Q24" s="20">
        <v>0</v>
      </c>
      <c r="R24" s="20">
        <v>0</v>
      </c>
      <c r="S24" s="20">
        <v>0</v>
      </c>
      <c r="T24" s="20">
        <v>30</v>
      </c>
      <c r="U24" s="30">
        <v>0</v>
      </c>
      <c r="V24" s="30">
        <v>0</v>
      </c>
      <c r="W24" s="20"/>
      <c r="X24" s="21" t="s">
        <v>141</v>
      </c>
      <c r="Y24" s="46" t="s">
        <v>106</v>
      </c>
      <c r="Z24" s="46"/>
      <c r="AA24" s="30">
        <v>1</v>
      </c>
      <c r="AB24" s="7"/>
      <c r="AC24" s="7"/>
    </row>
    <row r="25" spans="1:29" s="3" customFormat="1" ht="113.25" customHeight="1" x14ac:dyDescent="0.3">
      <c r="A25" s="19">
        <v>15</v>
      </c>
      <c r="B25" s="20" t="s">
        <v>48</v>
      </c>
      <c r="C25" s="20" t="s">
        <v>70</v>
      </c>
      <c r="D25" s="20" t="s">
        <v>81</v>
      </c>
      <c r="E25" s="20" t="s">
        <v>82</v>
      </c>
      <c r="F25" s="21" t="s">
        <v>107</v>
      </c>
      <c r="G25" s="21" t="s">
        <v>108</v>
      </c>
      <c r="H25" s="30" t="s">
        <v>57</v>
      </c>
      <c r="I25" s="47">
        <v>10.130000000000001</v>
      </c>
      <c r="J25" s="26" t="s">
        <v>85</v>
      </c>
      <c r="K25" s="20"/>
      <c r="L25" s="20"/>
      <c r="M25" s="20">
        <v>317</v>
      </c>
      <c r="N25" s="20">
        <v>0</v>
      </c>
      <c r="O25" s="20">
        <v>0</v>
      </c>
      <c r="P25" s="20">
        <v>316</v>
      </c>
      <c r="Q25" s="20">
        <v>0</v>
      </c>
      <c r="R25" s="20">
        <v>0</v>
      </c>
      <c r="S25" s="20">
        <v>0</v>
      </c>
      <c r="T25" s="20">
        <v>316</v>
      </c>
      <c r="U25" s="30">
        <v>1</v>
      </c>
      <c r="V25" s="30">
        <v>0</v>
      </c>
      <c r="W25" s="20" t="s">
        <v>86</v>
      </c>
      <c r="X25" s="21" t="s">
        <v>107</v>
      </c>
      <c r="Y25" s="26" t="s">
        <v>87</v>
      </c>
      <c r="Z25" s="46" t="s">
        <v>88</v>
      </c>
      <c r="AA25" s="30">
        <v>0</v>
      </c>
      <c r="AB25" s="7"/>
      <c r="AC25" s="7"/>
    </row>
    <row r="26" spans="1:29" s="3" customFormat="1" ht="35.25" customHeight="1" x14ac:dyDescent="0.3">
      <c r="A26" s="28">
        <v>16</v>
      </c>
      <c r="B26" s="20" t="s">
        <v>61</v>
      </c>
      <c r="C26" s="20" t="s">
        <v>62</v>
      </c>
      <c r="D26" s="20" t="s">
        <v>63</v>
      </c>
      <c r="E26" s="20" t="s">
        <v>64</v>
      </c>
      <c r="F26" s="21" t="s">
        <v>109</v>
      </c>
      <c r="G26" s="21" t="s">
        <v>110</v>
      </c>
      <c r="H26" s="22" t="s">
        <v>57</v>
      </c>
      <c r="I26" s="23">
        <v>8.58</v>
      </c>
      <c r="J26" s="20" t="s">
        <v>63</v>
      </c>
      <c r="K26" s="24"/>
      <c r="L26" s="20"/>
      <c r="M26" s="20">
        <v>1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30">
        <v>1</v>
      </c>
      <c r="V26" s="30">
        <v>0</v>
      </c>
      <c r="W26" s="20" t="s">
        <v>74</v>
      </c>
      <c r="X26" s="21" t="s">
        <v>109</v>
      </c>
      <c r="Y26" s="35" t="s">
        <v>75</v>
      </c>
      <c r="Z26" s="27"/>
      <c r="AA26" s="20">
        <v>0</v>
      </c>
      <c r="AB26" s="7"/>
      <c r="AC26" s="7"/>
    </row>
    <row r="27" spans="1:29" s="3" customFormat="1" ht="108" customHeight="1" x14ac:dyDescent="0.3">
      <c r="A27" s="19">
        <v>17</v>
      </c>
      <c r="B27" s="20" t="s">
        <v>48</v>
      </c>
      <c r="C27" s="20" t="s">
        <v>70</v>
      </c>
      <c r="D27" s="20" t="s">
        <v>81</v>
      </c>
      <c r="E27" s="20" t="s">
        <v>82</v>
      </c>
      <c r="F27" s="21" t="s">
        <v>111</v>
      </c>
      <c r="G27" s="21" t="s">
        <v>112</v>
      </c>
      <c r="H27" s="30" t="s">
        <v>57</v>
      </c>
      <c r="I27" s="47">
        <v>4.07</v>
      </c>
      <c r="J27" s="26" t="s">
        <v>85</v>
      </c>
      <c r="K27" s="20"/>
      <c r="L27" s="20"/>
      <c r="M27" s="20">
        <v>317</v>
      </c>
      <c r="N27" s="20">
        <v>0</v>
      </c>
      <c r="O27" s="20">
        <v>0</v>
      </c>
      <c r="P27" s="20">
        <v>316</v>
      </c>
      <c r="Q27" s="20">
        <v>0</v>
      </c>
      <c r="R27" s="20">
        <v>0</v>
      </c>
      <c r="S27" s="20">
        <v>0</v>
      </c>
      <c r="T27" s="20">
        <v>316</v>
      </c>
      <c r="U27" s="30">
        <v>1</v>
      </c>
      <c r="V27" s="30">
        <v>0</v>
      </c>
      <c r="W27" s="20" t="s">
        <v>86</v>
      </c>
      <c r="X27" s="21" t="s">
        <v>111</v>
      </c>
      <c r="Y27" s="26" t="s">
        <v>87</v>
      </c>
      <c r="Z27" s="46" t="s">
        <v>88</v>
      </c>
      <c r="AA27" s="30">
        <v>0</v>
      </c>
      <c r="AB27" s="7"/>
      <c r="AC27" s="7"/>
    </row>
    <row r="28" spans="1:29" s="3" customFormat="1" ht="33" customHeight="1" x14ac:dyDescent="0.3">
      <c r="A28" s="28">
        <v>18</v>
      </c>
      <c r="B28" s="20" t="s">
        <v>48</v>
      </c>
      <c r="C28" s="20" t="s">
        <v>70</v>
      </c>
      <c r="D28" s="26" t="s">
        <v>113</v>
      </c>
      <c r="E28" s="20" t="s">
        <v>82</v>
      </c>
      <c r="F28" s="21" t="s">
        <v>112</v>
      </c>
      <c r="G28" s="21" t="s">
        <v>114</v>
      </c>
      <c r="H28" s="30" t="s">
        <v>57</v>
      </c>
      <c r="I28" s="47">
        <v>4.2</v>
      </c>
      <c r="J28" s="26" t="s">
        <v>113</v>
      </c>
      <c r="K28" s="20"/>
      <c r="L28" s="20"/>
      <c r="M28" s="20">
        <v>31</v>
      </c>
      <c r="N28" s="20">
        <v>0</v>
      </c>
      <c r="O28" s="20">
        <v>0</v>
      </c>
      <c r="P28" s="20">
        <v>31</v>
      </c>
      <c r="Q28" s="20">
        <v>0</v>
      </c>
      <c r="R28" s="20">
        <v>0</v>
      </c>
      <c r="S28" s="20">
        <v>0</v>
      </c>
      <c r="T28" s="20">
        <v>31</v>
      </c>
      <c r="U28" s="30">
        <v>0</v>
      </c>
      <c r="V28" s="30">
        <v>0</v>
      </c>
      <c r="W28" s="20"/>
      <c r="X28" s="21" t="s">
        <v>112</v>
      </c>
      <c r="Y28" s="26" t="s">
        <v>87</v>
      </c>
      <c r="Z28" s="46" t="s">
        <v>88</v>
      </c>
      <c r="AA28" s="30">
        <v>0</v>
      </c>
      <c r="AB28" s="7"/>
      <c r="AC28" s="7"/>
    </row>
    <row r="29" spans="1:29" s="3" customFormat="1" ht="56.25" customHeight="1" x14ac:dyDescent="0.3">
      <c r="A29" s="19">
        <v>19</v>
      </c>
      <c r="B29" s="20" t="s">
        <v>61</v>
      </c>
      <c r="C29" s="20" t="s">
        <v>70</v>
      </c>
      <c r="D29" s="26" t="s">
        <v>115</v>
      </c>
      <c r="E29" s="20" t="s">
        <v>64</v>
      </c>
      <c r="F29" s="21" t="s">
        <v>116</v>
      </c>
      <c r="G29" s="21" t="s">
        <v>114</v>
      </c>
      <c r="H29" s="22" t="s">
        <v>57</v>
      </c>
      <c r="I29" s="22">
        <v>3.5</v>
      </c>
      <c r="J29" s="26" t="s">
        <v>115</v>
      </c>
      <c r="K29" s="31"/>
      <c r="L29" s="31"/>
      <c r="M29" s="50">
        <v>1</v>
      </c>
      <c r="N29" s="34">
        <v>0</v>
      </c>
      <c r="O29" s="34">
        <v>0</v>
      </c>
      <c r="P29" s="50">
        <v>1</v>
      </c>
      <c r="Q29" s="34">
        <v>0</v>
      </c>
      <c r="R29" s="34">
        <v>0</v>
      </c>
      <c r="S29" s="25">
        <v>1</v>
      </c>
      <c r="T29" s="34">
        <v>0</v>
      </c>
      <c r="U29" s="34">
        <v>0</v>
      </c>
      <c r="V29" s="34">
        <v>0</v>
      </c>
      <c r="W29" s="51"/>
      <c r="X29" s="21" t="s">
        <v>116</v>
      </c>
      <c r="Y29" s="35" t="s">
        <v>67</v>
      </c>
      <c r="Z29" s="34"/>
      <c r="AA29" s="20">
        <v>0</v>
      </c>
      <c r="AB29" s="7"/>
      <c r="AC29" s="7"/>
    </row>
    <row r="30" spans="1:29" s="3" customFormat="1" ht="39.75" customHeight="1" x14ac:dyDescent="0.3">
      <c r="A30" s="28">
        <v>20</v>
      </c>
      <c r="B30" s="38" t="s">
        <v>61</v>
      </c>
      <c r="C30" s="38" t="s">
        <v>92</v>
      </c>
      <c r="D30" s="38" t="s">
        <v>117</v>
      </c>
      <c r="E30" s="38">
        <v>35</v>
      </c>
      <c r="F30" s="40" t="s">
        <v>116</v>
      </c>
      <c r="G30" s="40" t="s">
        <v>118</v>
      </c>
      <c r="H30" s="38" t="s">
        <v>57</v>
      </c>
      <c r="I30" s="38">
        <v>2</v>
      </c>
      <c r="J30" s="38" t="s">
        <v>119</v>
      </c>
      <c r="K30" s="52"/>
      <c r="L30" s="52"/>
      <c r="M30" s="38">
        <f>SUM(N30:P30)+U30</f>
        <v>6</v>
      </c>
      <c r="N30" s="38">
        <v>0</v>
      </c>
      <c r="O30" s="38">
        <v>0</v>
      </c>
      <c r="P30" s="38">
        <v>5</v>
      </c>
      <c r="Q30" s="38">
        <v>0</v>
      </c>
      <c r="R30" s="38">
        <v>0</v>
      </c>
      <c r="S30" s="38">
        <v>5</v>
      </c>
      <c r="T30" s="38">
        <v>0</v>
      </c>
      <c r="U30" s="38">
        <v>1</v>
      </c>
      <c r="V30" s="38">
        <v>0</v>
      </c>
      <c r="W30" s="38" t="s">
        <v>76</v>
      </c>
      <c r="X30" s="40" t="s">
        <v>116</v>
      </c>
      <c r="Y30" s="26" t="s">
        <v>87</v>
      </c>
      <c r="Z30" s="46" t="s">
        <v>88</v>
      </c>
      <c r="AA30" s="38">
        <v>0</v>
      </c>
      <c r="AB30" s="7"/>
      <c r="AC30" s="7"/>
    </row>
    <row r="31" spans="1:29" s="3" customFormat="1" ht="35.25" customHeight="1" x14ac:dyDescent="0.3">
      <c r="A31" s="19">
        <v>21</v>
      </c>
      <c r="B31" s="20" t="s">
        <v>48</v>
      </c>
      <c r="C31" s="20" t="s">
        <v>120</v>
      </c>
      <c r="D31" s="26" t="s">
        <v>121</v>
      </c>
      <c r="E31" s="20" t="s">
        <v>64</v>
      </c>
      <c r="F31" s="21" t="s">
        <v>122</v>
      </c>
      <c r="G31" s="21" t="s">
        <v>123</v>
      </c>
      <c r="H31" s="22" t="s">
        <v>57</v>
      </c>
      <c r="I31" s="23">
        <v>1</v>
      </c>
      <c r="J31" s="26" t="s">
        <v>121</v>
      </c>
      <c r="K31" s="31"/>
      <c r="L31" s="31"/>
      <c r="M31" s="30">
        <v>1</v>
      </c>
      <c r="N31" s="20">
        <v>0</v>
      </c>
      <c r="O31" s="20">
        <v>0</v>
      </c>
      <c r="P31" s="30">
        <v>0</v>
      </c>
      <c r="Q31" s="20">
        <v>0</v>
      </c>
      <c r="R31" s="20">
        <v>0</v>
      </c>
      <c r="S31" s="20">
        <v>0</v>
      </c>
      <c r="T31" s="30">
        <v>0</v>
      </c>
      <c r="U31" s="30">
        <v>1</v>
      </c>
      <c r="V31" s="20">
        <v>0</v>
      </c>
      <c r="W31" s="20" t="s">
        <v>76</v>
      </c>
      <c r="X31" s="21" t="s">
        <v>122</v>
      </c>
      <c r="Y31" s="35" t="s">
        <v>75</v>
      </c>
      <c r="Z31" s="31"/>
      <c r="AA31" s="38">
        <v>0</v>
      </c>
      <c r="AB31" s="7"/>
      <c r="AC31" s="7"/>
    </row>
    <row r="32" spans="1:29" s="3" customFormat="1" ht="114.75" customHeight="1" x14ac:dyDescent="0.3">
      <c r="A32" s="37">
        <v>22</v>
      </c>
      <c r="B32" s="20" t="s">
        <v>48</v>
      </c>
      <c r="C32" s="20" t="s">
        <v>70</v>
      </c>
      <c r="D32" s="20" t="s">
        <v>81</v>
      </c>
      <c r="E32" s="20" t="s">
        <v>82</v>
      </c>
      <c r="F32" s="21" t="s">
        <v>124</v>
      </c>
      <c r="G32" s="21" t="s">
        <v>125</v>
      </c>
      <c r="H32" s="30" t="s">
        <v>57</v>
      </c>
      <c r="I32" s="47">
        <v>14.35</v>
      </c>
      <c r="J32" s="26" t="s">
        <v>85</v>
      </c>
      <c r="K32" s="20"/>
      <c r="L32" s="20"/>
      <c r="M32" s="20">
        <v>317</v>
      </c>
      <c r="N32" s="20">
        <v>0</v>
      </c>
      <c r="O32" s="20">
        <v>0</v>
      </c>
      <c r="P32" s="20">
        <v>316</v>
      </c>
      <c r="Q32" s="20">
        <v>0</v>
      </c>
      <c r="R32" s="20">
        <v>0</v>
      </c>
      <c r="S32" s="20">
        <v>0</v>
      </c>
      <c r="T32" s="20">
        <v>316</v>
      </c>
      <c r="U32" s="30">
        <v>1</v>
      </c>
      <c r="V32" s="30">
        <v>0</v>
      </c>
      <c r="W32" s="20" t="s">
        <v>86</v>
      </c>
      <c r="X32" s="21" t="s">
        <v>124</v>
      </c>
      <c r="Y32" s="26" t="s">
        <v>87</v>
      </c>
      <c r="Z32" s="46" t="s">
        <v>88</v>
      </c>
      <c r="AA32" s="30">
        <v>0</v>
      </c>
      <c r="AB32" s="7"/>
      <c r="AC32" s="7"/>
    </row>
    <row r="33" spans="1:29" s="3" customFormat="1" ht="69.75" customHeight="1" x14ac:dyDescent="0.3">
      <c r="A33" s="37">
        <v>24</v>
      </c>
      <c r="B33" s="20" t="s">
        <v>48</v>
      </c>
      <c r="C33" s="20" t="s">
        <v>120</v>
      </c>
      <c r="D33" s="26" t="s">
        <v>121</v>
      </c>
      <c r="E33" s="20" t="s">
        <v>64</v>
      </c>
      <c r="F33" s="21" t="s">
        <v>126</v>
      </c>
      <c r="G33" s="21" t="s">
        <v>127</v>
      </c>
      <c r="H33" s="22" t="s">
        <v>57</v>
      </c>
      <c r="I33" s="23">
        <v>2.08</v>
      </c>
      <c r="J33" s="26" t="s">
        <v>121</v>
      </c>
      <c r="K33" s="31"/>
      <c r="L33" s="31"/>
      <c r="M33" s="30">
        <v>1</v>
      </c>
      <c r="N33" s="20">
        <v>0</v>
      </c>
      <c r="O33" s="20">
        <v>0</v>
      </c>
      <c r="P33" s="30">
        <v>0</v>
      </c>
      <c r="Q33" s="20">
        <v>0</v>
      </c>
      <c r="R33" s="20">
        <v>0</v>
      </c>
      <c r="S33" s="20">
        <v>0</v>
      </c>
      <c r="T33" s="30">
        <v>0</v>
      </c>
      <c r="U33" s="30">
        <v>1</v>
      </c>
      <c r="V33" s="20">
        <v>0</v>
      </c>
      <c r="W33" s="20" t="s">
        <v>76</v>
      </c>
      <c r="X33" s="21" t="s">
        <v>126</v>
      </c>
      <c r="Y33" s="35" t="s">
        <v>75</v>
      </c>
      <c r="Z33" s="31"/>
      <c r="AA33" s="20">
        <v>0</v>
      </c>
      <c r="AB33" s="7"/>
      <c r="AC33" s="7"/>
    </row>
    <row r="34" spans="1:29" s="3" customFormat="1" ht="98.25" customHeight="1" x14ac:dyDescent="0.3">
      <c r="A34" s="37">
        <v>28</v>
      </c>
      <c r="B34" s="20" t="s">
        <v>48</v>
      </c>
      <c r="C34" s="20" t="s">
        <v>70</v>
      </c>
      <c r="D34" s="26" t="s">
        <v>128</v>
      </c>
      <c r="E34" s="53" t="s">
        <v>64</v>
      </c>
      <c r="F34" s="54" t="s">
        <v>130</v>
      </c>
      <c r="G34" s="54" t="s">
        <v>143</v>
      </c>
      <c r="H34" s="22" t="s">
        <v>57</v>
      </c>
      <c r="I34" s="55">
        <v>2</v>
      </c>
      <c r="J34" s="26" t="s">
        <v>128</v>
      </c>
      <c r="K34" s="31"/>
      <c r="L34" s="31"/>
      <c r="M34" s="30">
        <v>1</v>
      </c>
      <c r="N34" s="20">
        <v>0</v>
      </c>
      <c r="O34" s="20">
        <v>0</v>
      </c>
      <c r="P34" s="30">
        <v>0</v>
      </c>
      <c r="Q34" s="20">
        <v>0</v>
      </c>
      <c r="R34" s="20">
        <v>0</v>
      </c>
      <c r="S34" s="20">
        <v>0</v>
      </c>
      <c r="T34" s="30">
        <v>0</v>
      </c>
      <c r="U34" s="30">
        <v>1</v>
      </c>
      <c r="V34" s="53">
        <v>0</v>
      </c>
      <c r="W34" s="20" t="s">
        <v>76</v>
      </c>
      <c r="X34" s="54" t="s">
        <v>130</v>
      </c>
      <c r="Y34" s="46" t="s">
        <v>106</v>
      </c>
      <c r="Z34" s="56"/>
      <c r="AA34" s="20">
        <v>1</v>
      </c>
      <c r="AB34" s="7"/>
      <c r="AC34" s="7"/>
    </row>
    <row r="35" spans="1:29" s="3" customFormat="1" ht="98.25" customHeight="1" x14ac:dyDescent="0.3">
      <c r="A35" s="37"/>
      <c r="B35" s="20" t="s">
        <v>48</v>
      </c>
      <c r="C35" s="20" t="s">
        <v>62</v>
      </c>
      <c r="D35" s="30" t="s">
        <v>134</v>
      </c>
      <c r="E35" s="53" t="s">
        <v>64</v>
      </c>
      <c r="F35" s="54" t="s">
        <v>144</v>
      </c>
      <c r="G35" s="54" t="s">
        <v>145</v>
      </c>
      <c r="H35" s="22" t="s">
        <v>57</v>
      </c>
      <c r="I35" s="30">
        <v>3.25</v>
      </c>
      <c r="J35" s="30" t="s">
        <v>134</v>
      </c>
      <c r="K35" s="31"/>
      <c r="L35" s="31"/>
      <c r="M35" s="20">
        <v>1</v>
      </c>
      <c r="N35" s="20">
        <v>0</v>
      </c>
      <c r="O35" s="20">
        <v>0</v>
      </c>
      <c r="P35" s="20">
        <v>1</v>
      </c>
      <c r="Q35" s="20">
        <v>0</v>
      </c>
      <c r="R35" s="20">
        <v>0</v>
      </c>
      <c r="S35" s="20">
        <v>1</v>
      </c>
      <c r="T35" s="20">
        <v>0</v>
      </c>
      <c r="U35" s="20">
        <v>0</v>
      </c>
      <c r="V35" s="53">
        <v>0</v>
      </c>
      <c r="W35" s="31"/>
      <c r="X35" s="54" t="s">
        <v>144</v>
      </c>
      <c r="Y35" s="35" t="s">
        <v>67</v>
      </c>
      <c r="Z35" s="31"/>
      <c r="AA35" s="20">
        <v>0</v>
      </c>
      <c r="AB35" s="7"/>
      <c r="AC35" s="7"/>
    </row>
    <row r="36" spans="1:29" s="3" customFormat="1" ht="98.25" customHeight="1" x14ac:dyDescent="0.3">
      <c r="A36" s="37"/>
      <c r="B36" s="20" t="s">
        <v>48</v>
      </c>
      <c r="C36" s="20" t="s">
        <v>70</v>
      </c>
      <c r="D36" s="20" t="s">
        <v>81</v>
      </c>
      <c r="E36" s="20" t="s">
        <v>82</v>
      </c>
      <c r="F36" s="21" t="s">
        <v>129</v>
      </c>
      <c r="G36" s="21" t="s">
        <v>131</v>
      </c>
      <c r="H36" s="30" t="s">
        <v>57</v>
      </c>
      <c r="I36" s="47">
        <v>3.83</v>
      </c>
      <c r="J36" s="26" t="s">
        <v>85</v>
      </c>
      <c r="K36" s="20"/>
      <c r="L36" s="20"/>
      <c r="M36" s="20">
        <v>317</v>
      </c>
      <c r="N36" s="20">
        <v>0</v>
      </c>
      <c r="O36" s="20">
        <v>0</v>
      </c>
      <c r="P36" s="20">
        <v>316</v>
      </c>
      <c r="Q36" s="20">
        <v>0</v>
      </c>
      <c r="R36" s="20">
        <v>0</v>
      </c>
      <c r="S36" s="20">
        <v>0</v>
      </c>
      <c r="T36" s="20">
        <v>316</v>
      </c>
      <c r="U36" s="30">
        <v>1</v>
      </c>
      <c r="V36" s="30">
        <v>0</v>
      </c>
      <c r="W36" s="20" t="s">
        <v>86</v>
      </c>
      <c r="X36" s="21" t="s">
        <v>129</v>
      </c>
      <c r="Y36" s="26" t="s">
        <v>87</v>
      </c>
      <c r="Z36" s="46" t="s">
        <v>88</v>
      </c>
      <c r="AA36" s="30">
        <v>0</v>
      </c>
      <c r="AB36" s="7"/>
      <c r="AC36" s="7"/>
    </row>
    <row r="37" spans="1:29" s="3" customFormat="1" ht="98.25" customHeight="1" x14ac:dyDescent="0.3">
      <c r="A37" s="37"/>
      <c r="B37" s="20" t="s">
        <v>48</v>
      </c>
      <c r="C37" s="20" t="s">
        <v>70</v>
      </c>
      <c r="D37" s="20" t="s">
        <v>81</v>
      </c>
      <c r="E37" s="20" t="s">
        <v>82</v>
      </c>
      <c r="F37" s="21" t="s">
        <v>132</v>
      </c>
      <c r="G37" s="21" t="s">
        <v>133</v>
      </c>
      <c r="H37" s="30" t="s">
        <v>57</v>
      </c>
      <c r="I37" s="47">
        <v>13.97</v>
      </c>
      <c r="J37" s="26" t="s">
        <v>85</v>
      </c>
      <c r="K37" s="20"/>
      <c r="L37" s="20"/>
      <c r="M37" s="20">
        <v>317</v>
      </c>
      <c r="N37" s="20">
        <v>0</v>
      </c>
      <c r="O37" s="20">
        <v>0</v>
      </c>
      <c r="P37" s="20">
        <v>316</v>
      </c>
      <c r="Q37" s="20">
        <v>0</v>
      </c>
      <c r="R37" s="20">
        <v>0</v>
      </c>
      <c r="S37" s="20">
        <v>0</v>
      </c>
      <c r="T37" s="20">
        <v>316</v>
      </c>
      <c r="U37" s="30">
        <v>1</v>
      </c>
      <c r="V37" s="30">
        <v>0</v>
      </c>
      <c r="W37" s="20" t="s">
        <v>86</v>
      </c>
      <c r="X37" s="21" t="s">
        <v>132</v>
      </c>
      <c r="Y37" s="26" t="s">
        <v>87</v>
      </c>
      <c r="Z37" s="46" t="s">
        <v>88</v>
      </c>
      <c r="AA37" s="30">
        <v>0</v>
      </c>
      <c r="AB37" s="7"/>
      <c r="AC37" s="7"/>
    </row>
    <row r="38" spans="1:29" s="3" customFormat="1" ht="98.25" customHeight="1" x14ac:dyDescent="0.3">
      <c r="A38" s="37"/>
      <c r="B38" s="20" t="s">
        <v>48</v>
      </c>
      <c r="C38" s="20" t="s">
        <v>70</v>
      </c>
      <c r="D38" s="20" t="s">
        <v>81</v>
      </c>
      <c r="E38" s="20" t="s">
        <v>82</v>
      </c>
      <c r="F38" s="26" t="s">
        <v>135</v>
      </c>
      <c r="G38" s="26" t="s">
        <v>136</v>
      </c>
      <c r="H38" s="30" t="s">
        <v>57</v>
      </c>
      <c r="I38" s="47">
        <v>13.77</v>
      </c>
      <c r="J38" s="26" t="s">
        <v>85</v>
      </c>
      <c r="K38" s="20"/>
      <c r="L38" s="20"/>
      <c r="M38" s="20">
        <v>317</v>
      </c>
      <c r="N38" s="20">
        <v>0</v>
      </c>
      <c r="O38" s="20">
        <v>0</v>
      </c>
      <c r="P38" s="20">
        <v>316</v>
      </c>
      <c r="Q38" s="20">
        <v>0</v>
      </c>
      <c r="R38" s="20">
        <v>0</v>
      </c>
      <c r="S38" s="20">
        <v>0</v>
      </c>
      <c r="T38" s="20">
        <v>316</v>
      </c>
      <c r="U38" s="30">
        <v>1</v>
      </c>
      <c r="V38" s="30">
        <v>0</v>
      </c>
      <c r="W38" s="20" t="s">
        <v>86</v>
      </c>
      <c r="X38" s="26" t="s">
        <v>135</v>
      </c>
      <c r="Y38" s="26" t="s">
        <v>87</v>
      </c>
      <c r="Z38" s="46" t="s">
        <v>88</v>
      </c>
      <c r="AA38" s="30">
        <v>0</v>
      </c>
      <c r="AB38" s="7"/>
      <c r="AC38" s="7"/>
    </row>
    <row r="39" spans="1:29" s="10" customFormat="1" x14ac:dyDescent="0.25">
      <c r="A39" s="68" t="s">
        <v>49</v>
      </c>
      <c r="B39" s="68"/>
      <c r="C39" s="68"/>
      <c r="D39" s="68"/>
      <c r="E39" s="68"/>
      <c r="F39" s="68"/>
      <c r="G39" s="68"/>
      <c r="H39" s="11" t="s">
        <v>50</v>
      </c>
      <c r="I39" s="12">
        <f>SUM(I40:I43)</f>
        <v>197.62</v>
      </c>
      <c r="J39" s="11" t="s">
        <v>51</v>
      </c>
      <c r="K39" s="11" t="s">
        <v>51</v>
      </c>
      <c r="L39" s="11" t="s">
        <v>51</v>
      </c>
      <c r="M39" s="12">
        <f>SUM(M40:M43)</f>
        <v>3711</v>
      </c>
    </row>
    <row r="40" spans="1:29" s="10" customFormat="1" x14ac:dyDescent="0.25">
      <c r="A40" s="68" t="s">
        <v>52</v>
      </c>
      <c r="B40" s="68"/>
      <c r="C40" s="68"/>
      <c r="D40" s="68"/>
      <c r="E40" s="68"/>
      <c r="F40" s="68"/>
      <c r="G40" s="68"/>
      <c r="H40" s="11" t="s">
        <v>53</v>
      </c>
      <c r="I40" s="12">
        <v>0</v>
      </c>
      <c r="J40" s="11" t="s">
        <v>51</v>
      </c>
      <c r="K40" s="11" t="s">
        <v>51</v>
      </c>
      <c r="L40" s="11" t="s">
        <v>51</v>
      </c>
      <c r="M40" s="12">
        <v>0</v>
      </c>
    </row>
    <row r="41" spans="1:29" s="10" customFormat="1" x14ac:dyDescent="0.25">
      <c r="A41" s="68" t="s">
        <v>54</v>
      </c>
      <c r="B41" s="68"/>
      <c r="C41" s="68"/>
      <c r="D41" s="68"/>
      <c r="E41" s="68"/>
      <c r="F41" s="68"/>
      <c r="G41" s="68"/>
      <c r="H41" s="11" t="s">
        <v>55</v>
      </c>
      <c r="I41" s="12"/>
      <c r="J41" s="11" t="s">
        <v>51</v>
      </c>
      <c r="K41" s="11" t="s">
        <v>51</v>
      </c>
      <c r="L41" s="11" t="s">
        <v>51</v>
      </c>
      <c r="M41" s="12"/>
    </row>
    <row r="42" spans="1:29" s="10" customFormat="1" x14ac:dyDescent="0.25">
      <c r="A42" s="68" t="s">
        <v>56</v>
      </c>
      <c r="B42" s="68"/>
      <c r="C42" s="68"/>
      <c r="D42" s="68"/>
      <c r="E42" s="68"/>
      <c r="F42" s="68"/>
      <c r="G42" s="68"/>
      <c r="H42" s="11" t="s">
        <v>57</v>
      </c>
      <c r="I42" s="12">
        <v>185.79</v>
      </c>
      <c r="J42" s="11" t="s">
        <v>51</v>
      </c>
      <c r="K42" s="11" t="s">
        <v>51</v>
      </c>
      <c r="L42" s="11" t="s">
        <v>51</v>
      </c>
      <c r="M42" s="12">
        <v>3680</v>
      </c>
    </row>
    <row r="43" spans="1:29" s="10" customFormat="1" x14ac:dyDescent="0.25">
      <c r="A43" s="68" t="s">
        <v>58</v>
      </c>
      <c r="B43" s="68"/>
      <c r="C43" s="68"/>
      <c r="D43" s="68"/>
      <c r="E43" s="68"/>
      <c r="F43" s="68"/>
      <c r="G43" s="68"/>
      <c r="H43" s="11" t="s">
        <v>59</v>
      </c>
      <c r="I43" s="12">
        <v>11.83</v>
      </c>
      <c r="J43" s="11" t="s">
        <v>51</v>
      </c>
      <c r="K43" s="11" t="s">
        <v>51</v>
      </c>
      <c r="L43" s="11" t="s">
        <v>51</v>
      </c>
      <c r="M43" s="12">
        <v>31</v>
      </c>
    </row>
    <row r="44" spans="1:29" s="10" customFormat="1" x14ac:dyDescent="0.25"/>
    <row r="45" spans="1:29" s="10" customFormat="1" x14ac:dyDescent="0.25"/>
    <row r="46" spans="1:29" s="10" customFormat="1" x14ac:dyDescent="0.25"/>
    <row r="47" spans="1:29" s="10" customFormat="1" x14ac:dyDescent="0.25"/>
    <row r="48" spans="1:29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</sheetData>
  <sheetProtection formatCells="0" formatColumns="0" formatRows="0" insertColumns="0" insertRows="0" insertHyperlinks="0" deleteColumns="0" deleteRows="0" sort="0" autoFilter="0" pivotTables="0"/>
  <mergeCells count="34">
    <mergeCell ref="A1:Q1"/>
    <mergeCell ref="A4:V4"/>
    <mergeCell ref="A3:V3"/>
    <mergeCell ref="A39:G39"/>
    <mergeCell ref="A40:G40"/>
    <mergeCell ref="U8:U9"/>
    <mergeCell ref="A41:G41"/>
    <mergeCell ref="A42:G42"/>
    <mergeCell ref="A43:G43"/>
    <mergeCell ref="AA6:AA9"/>
    <mergeCell ref="F7:F9"/>
    <mergeCell ref="G7:G9"/>
    <mergeCell ref="H7:H9"/>
    <mergeCell ref="I7:I9"/>
    <mergeCell ref="J7:J9"/>
    <mergeCell ref="K7:K9"/>
    <mergeCell ref="L7:L9"/>
    <mergeCell ref="M7:U7"/>
    <mergeCell ref="V7:V9"/>
    <mergeCell ref="M8:M9"/>
    <mergeCell ref="N8:P8"/>
    <mergeCell ref="Q8:T8"/>
    <mergeCell ref="Z8:Z9"/>
    <mergeCell ref="X8:X9"/>
    <mergeCell ref="Y8:Y9"/>
    <mergeCell ref="J6:V6"/>
    <mergeCell ref="A6:I6"/>
    <mergeCell ref="W6:W9"/>
    <mergeCell ref="X6:Z7"/>
    <mergeCell ref="A7:A9"/>
    <mergeCell ref="B7:B9"/>
    <mergeCell ref="C7:C9"/>
    <mergeCell ref="D7:D9"/>
    <mergeCell ref="E7:E9"/>
  </mergeCells>
  <pageMargins left="0.15" right="0.15" top="0.6" bottom="0.0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37</v>
      </c>
    </row>
    <row r="3" spans="2:2" x14ac:dyDescent="0.25">
      <c r="B3" t="s">
        <v>38</v>
      </c>
    </row>
    <row r="4" spans="2:2" x14ac:dyDescent="0.25">
      <c r="B4" t="s">
        <v>39</v>
      </c>
    </row>
    <row r="5" spans="2:2" x14ac:dyDescent="0.25">
      <c r="B5" t="s">
        <v>40</v>
      </c>
    </row>
    <row r="6" spans="2:2" x14ac:dyDescent="0.25">
      <c r="B6" t="s">
        <v>41</v>
      </c>
    </row>
    <row r="7" spans="2:2" x14ac:dyDescent="0.25">
      <c r="B7" t="s">
        <v>42</v>
      </c>
    </row>
    <row r="8" spans="2:2" x14ac:dyDescent="0.25">
      <c r="B8" t="s">
        <v>1</v>
      </c>
    </row>
    <row r="9" spans="2:2" x14ac:dyDescent="0.25">
      <c r="B9" t="s">
        <v>43</v>
      </c>
    </row>
    <row r="10" spans="2:2" x14ac:dyDescent="0.25">
      <c r="B10" t="s">
        <v>44</v>
      </c>
    </row>
    <row r="11" spans="2:2" x14ac:dyDescent="0.25">
      <c r="B11" t="s">
        <v>45</v>
      </c>
    </row>
    <row r="12" spans="2:2" x14ac:dyDescent="0.25">
      <c r="B12" t="s">
        <v>46</v>
      </c>
    </row>
    <row r="13" spans="2:2" x14ac:dyDescent="0.25">
      <c r="B13" t="s">
        <v>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Лист2</vt:lpstr>
      <vt:lpstr>Отчет!_ftnref1</vt:lpstr>
      <vt:lpstr>Отчет!_Toc472327096</vt:lpstr>
      <vt:lpstr>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Пользователь Windows</cp:lastModifiedBy>
  <dcterms:created xsi:type="dcterms:W3CDTF">2017-02-13T15:22:59Z</dcterms:created>
  <dcterms:modified xsi:type="dcterms:W3CDTF">2019-04-01T08:15:17Z</dcterms:modified>
  <cp:category/>
</cp:coreProperties>
</file>