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Reception\Общая Экономисты\САЙТ   Продвижение\2019\ежеквартальный отчет\2 кв\"/>
    </mc:Choice>
  </mc:AlternateContent>
  <bookViews>
    <workbookView xWindow="0" yWindow="0" windowWidth="24000" windowHeight="8175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</definedNames>
  <calcPr calcId="162913"/>
</workbook>
</file>

<file path=xl/calcChain.xml><?xml version="1.0" encoding="utf-8"?>
<calcChain xmlns="http://schemas.openxmlformats.org/spreadsheetml/2006/main">
  <c r="M51" i="1" l="1"/>
  <c r="M50" i="1"/>
  <c r="M48" i="1"/>
  <c r="I51" i="1"/>
  <c r="I50" i="1"/>
  <c r="I48" i="1"/>
  <c r="I36" i="1"/>
  <c r="I35" i="1"/>
  <c r="I47" i="1" l="1"/>
  <c r="M47" i="1" l="1"/>
</calcChain>
</file>

<file path=xl/sharedStrings.xml><?xml version="1.0" encoding="utf-8"?>
<sst xmlns="http://schemas.openxmlformats.org/spreadsheetml/2006/main" count="419" uniqueCount="159">
  <si>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</si>
  <si>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июль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</si>
  <si>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</si>
  <si>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</si>
  <si>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</si>
  <si>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</si>
  <si>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</si>
  <si>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</si>
  <si>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</si>
  <si>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</si>
  <si>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</si>
  <si>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РП, КВЛ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</si>
  <si>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</si>
  <si>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</si>
  <si>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</si>
  <si>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</si>
  <si>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</si>
  <si>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</si>
  <si>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</si>
  <si>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</si>
  <si>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</si>
  <si>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</si>
  <si>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</si>
  <si>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</si>
  <si>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</si>
  <si>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</si>
  <si>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</si>
  <si>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</si>
  <si>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</si>
  <si>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</si>
  <si>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</si>
  <si>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</si>
  <si>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</si>
  <si>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</si>
  <si>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</si>
  <si>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</si>
  <si>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</si>
  <si>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январь</t>
  </si>
  <si>
    <t>февраль</t>
  </si>
  <si>
    <t xml:space="preserve">март 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</si>
  <si>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</si>
  <si>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</si>
  <si>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</si>
  <si>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</si>
  <si>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</si>
  <si>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</si>
  <si>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</si>
  <si>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</si>
  <si>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ООО "Продвижение"</t>
  </si>
  <si>
    <t>ИТОГО по всем прекращениям передачи электрической энергии за отчетный период:</t>
  </si>
  <si>
    <t>И</t>
  </si>
  <si>
    <t>х</t>
  </si>
  <si>
    <t>по ограничениям, связанным с проведением ремонтных работ</t>
  </si>
  <si>
    <t>П</t>
  </si>
  <si>
    <t>по аварийным ограничениям</t>
  </si>
  <si>
    <t>А</t>
  </si>
  <si>
    <t>по внерегламентным отключениям</t>
  </si>
  <si>
    <t>В</t>
  </si>
  <si>
    <t>по внерегламентым отключениям, учитываемым при расчете показателей надежности, в том числе индикативных показателей надежности</t>
  </si>
  <si>
    <t>В1</t>
  </si>
  <si>
    <t>ООО «Продвижение»</t>
  </si>
  <si>
    <t>КЛ</t>
  </si>
  <si>
    <t>6(6.3)</t>
  </si>
  <si>
    <t>3.4.9.3</t>
  </si>
  <si>
    <t>ВЛ</t>
  </si>
  <si>
    <t>3.4.9.1</t>
  </si>
  <si>
    <t>филиал ОАО "МРСК-Урала" - "Челябэнерго</t>
  </si>
  <si>
    <t>ВЛ-10кВ ф.3 от ПС Симская</t>
  </si>
  <si>
    <t>10(10.5)</t>
  </si>
  <si>
    <t xml:space="preserve"> ТП 0.4 кВ 66(Все ЛЭП ТП), ТП 0.4 кВ 67(Все ЛЭП ТП), ТП 0.4 кВ 68(Все ЛЭП ТП), ТП 0.4 кВ 69(Все ЛЭП ТП), ВКЛ-0,4кВ от КТПН-65</t>
  </si>
  <si>
    <t>ООО "Урал-Ресурс"</t>
  </si>
  <si>
    <t>3.4.12.5</t>
  </si>
  <si>
    <t>4.21</t>
  </si>
  <si>
    <t>3.4.14</t>
  </si>
  <si>
    <t>ТП-400П, ВЛ- Северная сторона</t>
  </si>
  <si>
    <t>ПС "Агрегат" 35/6кВ ЗРУ-6кВ ф.34</t>
  </si>
  <si>
    <t>14.21 2019.04.01</t>
  </si>
  <si>
    <t>16.07 2019.04.01</t>
  </si>
  <si>
    <t>13.18 2019.04.03</t>
  </si>
  <si>
    <t>15.48 2019.04.03</t>
  </si>
  <si>
    <t>20.10 2019.04.03</t>
  </si>
  <si>
    <t>ТП 0.4 кВ 67 (Все ЛЭП ТП)</t>
  </si>
  <si>
    <t>11.00 2019.04.04</t>
  </si>
  <si>
    <t>14.30 2019.04.04</t>
  </si>
  <si>
    <t>ТП 0.4 кВ 66 (Все ЛЭП ТП), ТП 0.4 кВ 67 (Все ЛЭП ТП)</t>
  </si>
  <si>
    <t>ВЛ-35кВ до ПС Агрегат 35/6кВ</t>
  </si>
  <si>
    <t>08.40 2019.04.06</t>
  </si>
  <si>
    <t>08.45 2019.04.06</t>
  </si>
  <si>
    <t>КЛ-6кВ от ПС "Куса" 110/6кВ, ТП-1 (все  ЛЭП ТП)</t>
  </si>
  <si>
    <t>10,00 2019.04.06</t>
  </si>
  <si>
    <t>12,15 2019.04.06</t>
  </si>
  <si>
    <t>КЛ-6кВ от ГПП "Куса" 110/6кВ, ТП-2 (все  ЛЭП ТП)</t>
  </si>
  <si>
    <t>КЛ-6кВ от ГПП "Куса" 110/6кВ, ТП-4 (все  ЛЭП ТП)</t>
  </si>
  <si>
    <t>КЛ-6кВ от ГПП "Куса" 110/6кВ, ТП-5 (все  ЛЭП ТП)</t>
  </si>
  <si>
    <t>КЛ-6кВ от ГПП "Куса" 110/6кВ, ТП-1 (все  ЛЭП ТП)</t>
  </si>
  <si>
    <t>09,20 2019.04.07</t>
  </si>
  <si>
    <t>16,10 2019.04.07</t>
  </si>
  <si>
    <t>14.50 2019.04.07</t>
  </si>
  <si>
    <t>15.27 2019.04.07</t>
  </si>
  <si>
    <t xml:space="preserve"> 13:10 2019.04.11 </t>
  </si>
  <si>
    <t xml:space="preserve"> 13:40 2019.04.11 </t>
  </si>
  <si>
    <t>ПС Медведевка 35/6кВ, яч.4 ПСХ</t>
  </si>
  <si>
    <t>яч.4 ПСХ, ВЛ-6кВ</t>
  </si>
  <si>
    <t>ВЛ-110кВ отпайка Шахтная 1</t>
  </si>
  <si>
    <t xml:space="preserve"> 10:00 2019.04.23 </t>
  </si>
  <si>
    <t xml:space="preserve"> 12:10 2019.04.23 </t>
  </si>
  <si>
    <t>ВЛ-110кВ отпайка Шахтная 2</t>
  </si>
  <si>
    <t xml:space="preserve"> 11:10 2019.04.24 </t>
  </si>
  <si>
    <t xml:space="preserve"> 12:00 2019.04.24 </t>
  </si>
  <si>
    <t>Ф.7 Карьер</t>
  </si>
  <si>
    <t>18,10 2019.04.25</t>
  </si>
  <si>
    <t>19,10 2019.04.25</t>
  </si>
  <si>
    <t>ВЛ-6 кВ "Карьер"</t>
  </si>
  <si>
    <t>ВЛ-35кВ Бакал-Иркускан</t>
  </si>
  <si>
    <t xml:space="preserve"> 11:14 2019.05.02</t>
  </si>
  <si>
    <t xml:space="preserve"> 15:43 2019.05.02 </t>
  </si>
  <si>
    <t>МУП "Горэлектросеть; ООО "Техносервис-ПЭ"</t>
  </si>
  <si>
    <t>ВЛ-35кВ Объединенный рудник-Иркускан</t>
  </si>
  <si>
    <t xml:space="preserve"> 11:26 2019.05.02 </t>
  </si>
  <si>
    <t xml:space="preserve"> 17:02 2019.05.02 </t>
  </si>
  <si>
    <t>09.45 2019.05.06</t>
  </si>
  <si>
    <t>10.43 2019.05.06</t>
  </si>
  <si>
    <t xml:space="preserve"> ООО "Урал-Ресурс"</t>
  </si>
  <si>
    <t>ПС Медведевка</t>
  </si>
  <si>
    <t>15.40 2019.05.06</t>
  </si>
  <si>
    <t>18.30 2019.05.06</t>
  </si>
  <si>
    <t>ПС 35 кВ Медведевка</t>
  </si>
  <si>
    <t>филиал ОАО "МРСК-Урала" - "Челябэнерго"</t>
  </si>
  <si>
    <t>15.54 2019.05.07</t>
  </si>
  <si>
    <t>16.15 2019.05.07</t>
  </si>
  <si>
    <t>ТП-560П, ВЛ- Рабочий поселок</t>
  </si>
  <si>
    <t>21.45 2019.05.09</t>
  </si>
  <si>
    <t>22.07 2019.05.09</t>
  </si>
  <si>
    <t>14.00 2019.05.10</t>
  </si>
  <si>
    <t>14.10 2019.05.10</t>
  </si>
  <si>
    <t>01.10 2019.05.11</t>
  </si>
  <si>
    <t>02.30 2019.05.11</t>
  </si>
  <si>
    <t xml:space="preserve"> Ф.7 Карьер, оп.28</t>
  </si>
  <si>
    <t>16.50 2019.05.11</t>
  </si>
  <si>
    <t>ВЛ-6 кВ "Карьер" оп.28</t>
  </si>
  <si>
    <t>00.30 2019.05.15</t>
  </si>
  <si>
    <t>08.23 2019.05.15</t>
  </si>
  <si>
    <t>ГПП ТРУ 35/6кВ ф.2 Отвал</t>
  </si>
  <si>
    <t>00.41 2019.05.21</t>
  </si>
  <si>
    <t>01.10 2019.05.21</t>
  </si>
  <si>
    <t>ПС ТРУ 35/6кВ ф.2 Отвал</t>
  </si>
  <si>
    <t>13.58 2019.05.21</t>
  </si>
  <si>
    <t>14.09 2019.05.21</t>
  </si>
  <si>
    <t>17.30 2019.05.21</t>
  </si>
  <si>
    <t>19.23 2019.05.21</t>
  </si>
  <si>
    <t>20.50 2019.05.22</t>
  </si>
  <si>
    <t>21.13 2019.05.22</t>
  </si>
  <si>
    <t>11.45 2019.05.26</t>
  </si>
  <si>
    <t>13.55 2019.05.26</t>
  </si>
  <si>
    <t>12.42 2019.05.26</t>
  </si>
  <si>
    <t>14.33 2019.05.26</t>
  </si>
  <si>
    <t>12.11 2019.05.27</t>
  </si>
  <si>
    <t>18.57 2019.05.27</t>
  </si>
  <si>
    <t>2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</si>
</sst>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rgb="FF000000"/>
      <name val="Calibri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2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2" borderId="0" xfId="0" applyFill="1"/>
    <xf numFmtId="0" fontId="1" fillId="2" borderId="0" xfId="0" applyFont="1" applyFill="1"/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18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2" fontId="9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4" fontId="10" fillId="2" borderId="20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center" vertical="center" wrapText="1"/>
    </xf>
    <xf numFmtId="22" fontId="9" fillId="2" borderId="16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4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16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49" fontId="8" fillId="2" borderId="16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2" fillId="2" borderId="16" xfId="0" applyFont="1" applyFill="1" applyBorder="1"/>
    <xf numFmtId="0" fontId="9" fillId="2" borderId="2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0" fillId="2" borderId="21" xfId="0" applyFill="1" applyBorder="1"/>
    <xf numFmtId="0" fontId="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2" fontId="5" fillId="2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4"/>
  <sheetViews>
    <sheetView tabSelected="1" zoomScale="70" zoomScaleNormal="70" workbookViewId="0">
      <selection activeCell="Q2" sqref="Q2"/>
    </sheetView>
  </sheetViews>
  <sheetFormatPr defaultRowHeight="16.5" x14ac:dyDescent="0.3"/>
  <cols>
    <col min="1" max="1" width="10.7109375" style="1" customWidth="1"/>
    <col min="2" max="2" width="18.28515625" style="1" customWidth="1"/>
    <col min="3" max="3" width="9.140625" style="1" customWidth="1"/>
    <col min="4" max="4" width="17.5703125" style="1" customWidth="1"/>
    <col min="5" max="5" width="9.140625" style="1" customWidth="1"/>
    <col min="6" max="6" width="14.42578125" style="1" customWidth="1"/>
    <col min="7" max="7" width="14.7109375" style="1" customWidth="1"/>
    <col min="8" max="9" width="9.140625" style="1" customWidth="1"/>
    <col min="10" max="10" width="24.140625" customWidth="1"/>
    <col min="12" max="12" width="11" customWidth="1"/>
    <col min="22" max="22" width="10.5703125" customWidth="1"/>
    <col min="23" max="23" width="12.85546875" customWidth="1"/>
    <col min="24" max="24" width="12.42578125" customWidth="1"/>
    <col min="25" max="25" width="10.140625" customWidth="1"/>
    <col min="26" max="26" width="15.85546875" customWidth="1"/>
  </cols>
  <sheetData>
    <row r="1" spans="1:29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9" x14ac:dyDescent="0.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 t="s">
        <v>158</v>
      </c>
      <c r="R2" s="1"/>
      <c r="S2" s="8">
        <v>2019</v>
      </c>
      <c r="T2" t="s">
        <v>2</v>
      </c>
      <c r="Y2" s="9"/>
      <c r="Z2" s="9"/>
      <c r="AA2" s="9"/>
      <c r="AB2" s="9"/>
      <c r="AC2" s="9"/>
    </row>
    <row r="3" spans="1:29" ht="15" x14ac:dyDescent="0.25">
      <c r="A3" s="46" t="s">
        <v>48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Y3" s="9"/>
      <c r="Z3" s="9"/>
      <c r="AA3" s="9"/>
      <c r="AB3" s="9"/>
      <c r="AC3" s="9"/>
    </row>
    <row r="4" spans="1:29" ht="15" x14ac:dyDescent="0.25">
      <c r="A4" s="44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2"/>
      <c r="X4" s="2"/>
      <c r="Y4" s="2"/>
      <c r="Z4" s="2"/>
      <c r="AA4" s="2"/>
      <c r="AB4" s="2"/>
      <c r="AC4" s="2"/>
    </row>
    <row r="5" spans="1:29" s="3" customFormat="1" ht="27.75" customHeight="1" thickBot="1" x14ac:dyDescent="0.35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</row>
    <row r="6" spans="1:29" s="3" customFormat="1" ht="26.25" customHeight="1" thickBot="1" x14ac:dyDescent="0.35">
      <c r="A6" s="52" t="s">
        <v>4</v>
      </c>
      <c r="B6" s="53"/>
      <c r="C6" s="53"/>
      <c r="D6" s="53"/>
      <c r="E6" s="53"/>
      <c r="F6" s="53"/>
      <c r="G6" s="53"/>
      <c r="H6" s="53"/>
      <c r="I6" s="54"/>
      <c r="J6" s="52" t="s">
        <v>5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4"/>
      <c r="W6" s="48" t="s">
        <v>6</v>
      </c>
      <c r="X6" s="55" t="s">
        <v>7</v>
      </c>
      <c r="Y6" s="56"/>
      <c r="Z6" s="57"/>
      <c r="AA6" s="50" t="s">
        <v>8</v>
      </c>
      <c r="AB6" s="7"/>
      <c r="AC6" s="7"/>
    </row>
    <row r="7" spans="1:29" s="3" customFormat="1" ht="90.75" customHeight="1" thickBot="1" x14ac:dyDescent="0.35">
      <c r="A7" s="48" t="s">
        <v>9</v>
      </c>
      <c r="B7" s="48" t="s">
        <v>10</v>
      </c>
      <c r="C7" s="48" t="s">
        <v>11</v>
      </c>
      <c r="D7" s="48" t="s">
        <v>12</v>
      </c>
      <c r="E7" s="48" t="s">
        <v>13</v>
      </c>
      <c r="F7" s="48" t="s">
        <v>14</v>
      </c>
      <c r="G7" s="48" t="s">
        <v>15</v>
      </c>
      <c r="H7" s="48" t="s">
        <v>16</v>
      </c>
      <c r="I7" s="48" t="s">
        <v>17</v>
      </c>
      <c r="J7" s="50" t="s">
        <v>18</v>
      </c>
      <c r="K7" s="48" t="s">
        <v>19</v>
      </c>
      <c r="L7" s="48" t="s">
        <v>20</v>
      </c>
      <c r="M7" s="52" t="s">
        <v>21</v>
      </c>
      <c r="N7" s="53"/>
      <c r="O7" s="53"/>
      <c r="P7" s="53"/>
      <c r="Q7" s="53"/>
      <c r="R7" s="53"/>
      <c r="S7" s="53"/>
      <c r="T7" s="53"/>
      <c r="U7" s="54"/>
      <c r="V7" s="48" t="s">
        <v>22</v>
      </c>
      <c r="W7" s="49"/>
      <c r="X7" s="58"/>
      <c r="Y7" s="59"/>
      <c r="Z7" s="60"/>
      <c r="AA7" s="51"/>
      <c r="AB7" s="7"/>
      <c r="AC7" s="7"/>
    </row>
    <row r="8" spans="1:29" s="3" customFormat="1" ht="63" customHeight="1" thickBot="1" x14ac:dyDescent="0.35">
      <c r="A8" s="49"/>
      <c r="B8" s="49"/>
      <c r="C8" s="49"/>
      <c r="D8" s="49"/>
      <c r="E8" s="49"/>
      <c r="F8" s="49"/>
      <c r="G8" s="49"/>
      <c r="H8" s="49"/>
      <c r="I8" s="49"/>
      <c r="J8" s="51"/>
      <c r="K8" s="49"/>
      <c r="L8" s="49"/>
      <c r="M8" s="48" t="s">
        <v>23</v>
      </c>
      <c r="N8" s="52" t="s">
        <v>24</v>
      </c>
      <c r="O8" s="53"/>
      <c r="P8" s="54"/>
      <c r="Q8" s="52" t="s">
        <v>25</v>
      </c>
      <c r="R8" s="53"/>
      <c r="S8" s="53"/>
      <c r="T8" s="54"/>
      <c r="U8" s="48" t="s">
        <v>26</v>
      </c>
      <c r="V8" s="49"/>
      <c r="W8" s="49"/>
      <c r="X8" s="48" t="s">
        <v>27</v>
      </c>
      <c r="Y8" s="48" t="s">
        <v>28</v>
      </c>
      <c r="Z8" s="48" t="s">
        <v>29</v>
      </c>
      <c r="AA8" s="51"/>
      <c r="AB8" s="7"/>
      <c r="AC8" s="7"/>
    </row>
    <row r="9" spans="1:29" s="3" customFormat="1" ht="81" customHeight="1" thickBot="1" x14ac:dyDescent="0.35">
      <c r="A9" s="49"/>
      <c r="B9" s="49"/>
      <c r="C9" s="49"/>
      <c r="D9" s="49"/>
      <c r="E9" s="49"/>
      <c r="F9" s="49"/>
      <c r="G9" s="49"/>
      <c r="H9" s="49"/>
      <c r="I9" s="49"/>
      <c r="J9" s="51"/>
      <c r="K9" s="49"/>
      <c r="L9" s="49"/>
      <c r="M9" s="49"/>
      <c r="N9" s="13" t="s">
        <v>30</v>
      </c>
      <c r="O9" s="13" t="s">
        <v>31</v>
      </c>
      <c r="P9" s="13" t="s">
        <v>32</v>
      </c>
      <c r="Q9" s="13" t="s">
        <v>33</v>
      </c>
      <c r="R9" s="13" t="s">
        <v>34</v>
      </c>
      <c r="S9" s="13" t="s">
        <v>35</v>
      </c>
      <c r="T9" s="13" t="s">
        <v>36</v>
      </c>
      <c r="U9" s="49"/>
      <c r="V9" s="49"/>
      <c r="W9" s="49"/>
      <c r="X9" s="49"/>
      <c r="Y9" s="49"/>
      <c r="Z9" s="49"/>
      <c r="AA9" s="51"/>
      <c r="AB9" s="7"/>
      <c r="AC9" s="7"/>
    </row>
    <row r="10" spans="1:29" s="3" customFormat="1" ht="27.75" customHeight="1" thickBot="1" x14ac:dyDescent="0.35">
      <c r="A10" s="18">
        <v>1</v>
      </c>
      <c r="B10" s="17">
        <v>2</v>
      </c>
      <c r="C10" s="14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15">
        <v>15</v>
      </c>
      <c r="P10" s="15">
        <v>16</v>
      </c>
      <c r="Q10" s="15">
        <v>17</v>
      </c>
      <c r="R10" s="15">
        <v>18</v>
      </c>
      <c r="S10" s="15">
        <v>19</v>
      </c>
      <c r="T10" s="15">
        <v>20</v>
      </c>
      <c r="U10" s="15">
        <v>21</v>
      </c>
      <c r="V10" s="15">
        <v>22</v>
      </c>
      <c r="W10" s="15">
        <v>23</v>
      </c>
      <c r="X10" s="15">
        <v>24</v>
      </c>
      <c r="Y10" s="15">
        <v>25</v>
      </c>
      <c r="Z10" s="15">
        <v>26</v>
      </c>
      <c r="AA10" s="16">
        <v>27</v>
      </c>
      <c r="AB10" s="7"/>
      <c r="AC10" s="7"/>
    </row>
    <row r="11" spans="1:29" s="3" customFormat="1" ht="37.5" customHeight="1" x14ac:dyDescent="0.3">
      <c r="A11" s="19">
        <v>1</v>
      </c>
      <c r="B11" s="20" t="s">
        <v>48</v>
      </c>
      <c r="C11" s="20" t="s">
        <v>64</v>
      </c>
      <c r="D11" s="20" t="s">
        <v>67</v>
      </c>
      <c r="E11" s="20" t="s">
        <v>68</v>
      </c>
      <c r="F11" s="33" t="s">
        <v>76</v>
      </c>
      <c r="G11" s="33" t="s">
        <v>77</v>
      </c>
      <c r="H11" s="26" t="s">
        <v>57</v>
      </c>
      <c r="I11" s="36">
        <v>1.77</v>
      </c>
      <c r="J11" s="24" t="s">
        <v>69</v>
      </c>
      <c r="K11" s="20"/>
      <c r="L11" s="20"/>
      <c r="M11" s="20">
        <v>317</v>
      </c>
      <c r="N11" s="20">
        <v>0</v>
      </c>
      <c r="O11" s="20">
        <v>0</v>
      </c>
      <c r="P11" s="20">
        <v>316</v>
      </c>
      <c r="Q11" s="20">
        <v>0</v>
      </c>
      <c r="R11" s="20">
        <v>0</v>
      </c>
      <c r="S11" s="20">
        <v>0</v>
      </c>
      <c r="T11" s="20">
        <v>316</v>
      </c>
      <c r="U11" s="26">
        <v>1</v>
      </c>
      <c r="V11" s="26">
        <v>0</v>
      </c>
      <c r="W11" s="20" t="s">
        <v>70</v>
      </c>
      <c r="X11" s="33" t="s">
        <v>76</v>
      </c>
      <c r="Y11" s="24" t="s">
        <v>71</v>
      </c>
      <c r="Z11" s="35" t="s">
        <v>72</v>
      </c>
      <c r="AA11" s="26">
        <v>0</v>
      </c>
      <c r="AB11" s="7"/>
      <c r="AC11" s="7"/>
    </row>
    <row r="12" spans="1:29" s="3" customFormat="1" ht="33" customHeight="1" x14ac:dyDescent="0.3">
      <c r="A12" s="25">
        <v>2</v>
      </c>
      <c r="B12" s="20" t="s">
        <v>48</v>
      </c>
      <c r="C12" s="20" t="s">
        <v>64</v>
      </c>
      <c r="D12" s="20" t="s">
        <v>67</v>
      </c>
      <c r="E12" s="20" t="s">
        <v>68</v>
      </c>
      <c r="F12" s="21" t="s">
        <v>78</v>
      </c>
      <c r="G12" s="21" t="s">
        <v>79</v>
      </c>
      <c r="H12" s="26" t="s">
        <v>57</v>
      </c>
      <c r="I12" s="36">
        <v>2.5</v>
      </c>
      <c r="J12" s="24" t="s">
        <v>69</v>
      </c>
      <c r="K12" s="20"/>
      <c r="L12" s="20"/>
      <c r="M12" s="20">
        <v>317</v>
      </c>
      <c r="N12" s="20">
        <v>0</v>
      </c>
      <c r="O12" s="20">
        <v>0</v>
      </c>
      <c r="P12" s="20">
        <v>316</v>
      </c>
      <c r="Q12" s="20">
        <v>0</v>
      </c>
      <c r="R12" s="20">
        <v>0</v>
      </c>
      <c r="S12" s="20">
        <v>0</v>
      </c>
      <c r="T12" s="20">
        <v>316</v>
      </c>
      <c r="U12" s="26">
        <v>1</v>
      </c>
      <c r="V12" s="26">
        <v>0</v>
      </c>
      <c r="W12" s="20" t="s">
        <v>70</v>
      </c>
      <c r="X12" s="21" t="s">
        <v>78</v>
      </c>
      <c r="Y12" s="24" t="s">
        <v>71</v>
      </c>
      <c r="Z12" s="35" t="s">
        <v>72</v>
      </c>
      <c r="AA12" s="26">
        <v>0</v>
      </c>
      <c r="AB12" s="7"/>
      <c r="AC12" s="7"/>
    </row>
    <row r="13" spans="1:29" s="3" customFormat="1" ht="57" customHeight="1" x14ac:dyDescent="0.3">
      <c r="A13" s="19">
        <v>3</v>
      </c>
      <c r="B13" s="20" t="s">
        <v>48</v>
      </c>
      <c r="C13" s="20" t="s">
        <v>64</v>
      </c>
      <c r="D13" s="20" t="s">
        <v>67</v>
      </c>
      <c r="E13" s="20" t="s">
        <v>68</v>
      </c>
      <c r="F13" s="21" t="s">
        <v>79</v>
      </c>
      <c r="G13" s="21" t="s">
        <v>80</v>
      </c>
      <c r="H13" s="26" t="s">
        <v>57</v>
      </c>
      <c r="I13" s="36">
        <v>4.37</v>
      </c>
      <c r="J13" s="24" t="s">
        <v>81</v>
      </c>
      <c r="K13" s="20"/>
      <c r="L13" s="20"/>
      <c r="M13" s="20">
        <v>31</v>
      </c>
      <c r="N13" s="20">
        <v>0</v>
      </c>
      <c r="O13" s="20">
        <v>0</v>
      </c>
      <c r="P13" s="20">
        <v>31</v>
      </c>
      <c r="Q13" s="20">
        <v>0</v>
      </c>
      <c r="R13" s="20">
        <v>0</v>
      </c>
      <c r="S13" s="20">
        <v>0</v>
      </c>
      <c r="T13" s="20">
        <v>31</v>
      </c>
      <c r="U13" s="26">
        <v>0</v>
      </c>
      <c r="V13" s="26">
        <v>0</v>
      </c>
      <c r="W13" s="20"/>
      <c r="X13" s="21" t="s">
        <v>79</v>
      </c>
      <c r="Y13" s="35" t="s">
        <v>73</v>
      </c>
      <c r="Z13" s="35"/>
      <c r="AA13" s="26">
        <v>1</v>
      </c>
      <c r="AB13" s="7"/>
      <c r="AC13" s="7"/>
    </row>
    <row r="14" spans="1:29" s="3" customFormat="1" ht="33" customHeight="1" x14ac:dyDescent="0.3">
      <c r="A14" s="25">
        <v>4</v>
      </c>
      <c r="B14" s="20" t="s">
        <v>48</v>
      </c>
      <c r="C14" s="20" t="s">
        <v>64</v>
      </c>
      <c r="D14" s="20" t="s">
        <v>67</v>
      </c>
      <c r="E14" s="20" t="s">
        <v>68</v>
      </c>
      <c r="F14" s="21" t="s">
        <v>82</v>
      </c>
      <c r="G14" s="21" t="s">
        <v>83</v>
      </c>
      <c r="H14" s="26" t="s">
        <v>57</v>
      </c>
      <c r="I14" s="37">
        <v>3.5</v>
      </c>
      <c r="J14" s="24" t="s">
        <v>84</v>
      </c>
      <c r="K14" s="20"/>
      <c r="L14" s="20"/>
      <c r="M14" s="20">
        <v>48</v>
      </c>
      <c r="N14" s="20">
        <v>0</v>
      </c>
      <c r="O14" s="20">
        <v>0</v>
      </c>
      <c r="P14" s="20">
        <v>48</v>
      </c>
      <c r="Q14" s="20">
        <v>0</v>
      </c>
      <c r="R14" s="20">
        <v>0</v>
      </c>
      <c r="S14" s="20">
        <v>0</v>
      </c>
      <c r="T14" s="20">
        <v>48</v>
      </c>
      <c r="U14" s="26">
        <v>0</v>
      </c>
      <c r="V14" s="26">
        <v>0</v>
      </c>
      <c r="W14" s="20"/>
      <c r="X14" s="21" t="s">
        <v>82</v>
      </c>
      <c r="Y14" s="35" t="s">
        <v>73</v>
      </c>
      <c r="Z14" s="35"/>
      <c r="AA14" s="26">
        <v>1</v>
      </c>
      <c r="AB14" s="7"/>
      <c r="AC14" s="7"/>
    </row>
    <row r="15" spans="1:29" s="3" customFormat="1" ht="99" customHeight="1" x14ac:dyDescent="0.3">
      <c r="A15" s="19">
        <v>5</v>
      </c>
      <c r="B15" s="20" t="s">
        <v>48</v>
      </c>
      <c r="C15" s="20" t="s">
        <v>64</v>
      </c>
      <c r="D15" s="20" t="s">
        <v>85</v>
      </c>
      <c r="E15" s="20">
        <v>35</v>
      </c>
      <c r="F15" s="21" t="s">
        <v>86</v>
      </c>
      <c r="G15" s="21" t="s">
        <v>87</v>
      </c>
      <c r="H15" s="26" t="s">
        <v>57</v>
      </c>
      <c r="I15" s="36">
        <v>0.08</v>
      </c>
      <c r="J15" s="20" t="s">
        <v>85</v>
      </c>
      <c r="K15" s="20"/>
      <c r="L15" s="20"/>
      <c r="M15" s="20">
        <v>29</v>
      </c>
      <c r="N15" s="20">
        <v>0</v>
      </c>
      <c r="O15" s="20">
        <v>0</v>
      </c>
      <c r="P15" s="20">
        <v>21</v>
      </c>
      <c r="Q15" s="20">
        <v>0</v>
      </c>
      <c r="R15" s="20">
        <v>0</v>
      </c>
      <c r="S15" s="20">
        <v>0</v>
      </c>
      <c r="T15" s="20">
        <v>21</v>
      </c>
      <c r="U15" s="26">
        <v>8</v>
      </c>
      <c r="V15" s="26">
        <v>0</v>
      </c>
      <c r="W15" s="20" t="s">
        <v>70</v>
      </c>
      <c r="X15" s="21" t="s">
        <v>86</v>
      </c>
      <c r="Y15" s="35" t="s">
        <v>65</v>
      </c>
      <c r="Z15" s="35"/>
      <c r="AA15" s="26">
        <v>0</v>
      </c>
      <c r="AB15" s="7"/>
      <c r="AC15" s="7"/>
    </row>
    <row r="16" spans="1:29" s="3" customFormat="1" ht="53.25" customHeight="1" x14ac:dyDescent="0.3">
      <c r="A16" s="19">
        <v>6</v>
      </c>
      <c r="B16" s="20" t="s">
        <v>60</v>
      </c>
      <c r="C16" s="20" t="s">
        <v>61</v>
      </c>
      <c r="D16" s="20" t="s">
        <v>88</v>
      </c>
      <c r="E16" s="40" t="s">
        <v>62</v>
      </c>
      <c r="F16" s="20" t="s">
        <v>89</v>
      </c>
      <c r="G16" s="20" t="s">
        <v>90</v>
      </c>
      <c r="H16" s="20" t="s">
        <v>53</v>
      </c>
      <c r="I16" s="20">
        <v>2.25</v>
      </c>
      <c r="J16" s="20" t="s">
        <v>88</v>
      </c>
      <c r="K16" s="20"/>
      <c r="L16" s="20"/>
      <c r="M16" s="20">
        <v>18</v>
      </c>
      <c r="N16" s="20">
        <v>0</v>
      </c>
      <c r="O16" s="20">
        <v>0</v>
      </c>
      <c r="P16" s="20">
        <v>18</v>
      </c>
      <c r="Q16" s="20">
        <v>0</v>
      </c>
      <c r="R16" s="20">
        <v>0</v>
      </c>
      <c r="S16" s="20">
        <v>0</v>
      </c>
      <c r="T16" s="20">
        <v>18</v>
      </c>
      <c r="U16" s="20">
        <v>0</v>
      </c>
      <c r="V16" s="20">
        <v>0</v>
      </c>
      <c r="W16" s="20"/>
      <c r="X16" s="20"/>
      <c r="Y16" s="20"/>
      <c r="Z16" s="20"/>
      <c r="AA16" s="26">
        <v>1</v>
      </c>
      <c r="AB16" s="7"/>
      <c r="AC16" s="7"/>
    </row>
    <row r="17" spans="1:29" s="3" customFormat="1" ht="99" customHeight="1" x14ac:dyDescent="0.3">
      <c r="A17" s="25">
        <v>7</v>
      </c>
      <c r="B17" s="20" t="s">
        <v>60</v>
      </c>
      <c r="C17" s="20" t="s">
        <v>61</v>
      </c>
      <c r="D17" s="20" t="s">
        <v>91</v>
      </c>
      <c r="E17" s="40" t="s">
        <v>62</v>
      </c>
      <c r="F17" s="20" t="s">
        <v>89</v>
      </c>
      <c r="G17" s="20" t="s">
        <v>90</v>
      </c>
      <c r="H17" s="20" t="s">
        <v>53</v>
      </c>
      <c r="I17" s="20">
        <v>2.25</v>
      </c>
      <c r="J17" s="20" t="s">
        <v>91</v>
      </c>
      <c r="K17" s="20"/>
      <c r="L17" s="20"/>
      <c r="M17" s="20">
        <v>7</v>
      </c>
      <c r="N17" s="20">
        <v>0</v>
      </c>
      <c r="O17" s="20">
        <v>0</v>
      </c>
      <c r="P17" s="20">
        <v>7</v>
      </c>
      <c r="Q17" s="20">
        <v>0</v>
      </c>
      <c r="R17" s="20">
        <v>0</v>
      </c>
      <c r="S17" s="20">
        <v>0</v>
      </c>
      <c r="T17" s="20">
        <v>7</v>
      </c>
      <c r="U17" s="20">
        <v>0</v>
      </c>
      <c r="V17" s="20">
        <v>0</v>
      </c>
      <c r="W17" s="20"/>
      <c r="X17" s="20"/>
      <c r="Y17" s="20"/>
      <c r="Z17" s="20"/>
      <c r="AA17" s="26">
        <v>1</v>
      </c>
      <c r="AB17" s="7"/>
      <c r="AC17" s="7"/>
    </row>
    <row r="18" spans="1:29" s="3" customFormat="1" ht="61.5" customHeight="1" x14ac:dyDescent="0.3">
      <c r="A18" s="19">
        <v>8</v>
      </c>
      <c r="B18" s="20" t="s">
        <v>60</v>
      </c>
      <c r="C18" s="20" t="s">
        <v>61</v>
      </c>
      <c r="D18" s="20" t="s">
        <v>92</v>
      </c>
      <c r="E18" s="40" t="s">
        <v>62</v>
      </c>
      <c r="F18" s="20" t="s">
        <v>89</v>
      </c>
      <c r="G18" s="20" t="s">
        <v>90</v>
      </c>
      <c r="H18" s="20" t="s">
        <v>53</v>
      </c>
      <c r="I18" s="20">
        <v>2.25</v>
      </c>
      <c r="J18" s="20" t="s">
        <v>92</v>
      </c>
      <c r="K18" s="20"/>
      <c r="L18" s="20"/>
      <c r="M18" s="20">
        <v>5</v>
      </c>
      <c r="N18" s="20">
        <v>0</v>
      </c>
      <c r="O18" s="20">
        <v>0</v>
      </c>
      <c r="P18" s="20">
        <v>5</v>
      </c>
      <c r="Q18" s="20">
        <v>0</v>
      </c>
      <c r="R18" s="20">
        <v>0</v>
      </c>
      <c r="S18" s="20">
        <v>0</v>
      </c>
      <c r="T18" s="20">
        <v>5</v>
      </c>
      <c r="U18" s="20">
        <v>0</v>
      </c>
      <c r="V18" s="20">
        <v>0</v>
      </c>
      <c r="W18" s="20"/>
      <c r="X18" s="20"/>
      <c r="Y18" s="20"/>
      <c r="Z18" s="20"/>
      <c r="AA18" s="26">
        <v>1</v>
      </c>
      <c r="AB18" s="7"/>
      <c r="AC18" s="7"/>
    </row>
    <row r="19" spans="1:29" s="3" customFormat="1" ht="105.75" customHeight="1" x14ac:dyDescent="0.3">
      <c r="A19" s="25">
        <v>9</v>
      </c>
      <c r="B19" s="20" t="s">
        <v>60</v>
      </c>
      <c r="C19" s="20" t="s">
        <v>61</v>
      </c>
      <c r="D19" s="20" t="s">
        <v>93</v>
      </c>
      <c r="E19" s="40" t="s">
        <v>62</v>
      </c>
      <c r="F19" s="20" t="s">
        <v>89</v>
      </c>
      <c r="G19" s="20" t="s">
        <v>90</v>
      </c>
      <c r="H19" s="20" t="s">
        <v>53</v>
      </c>
      <c r="I19" s="20">
        <v>2.25</v>
      </c>
      <c r="J19" s="20" t="s">
        <v>93</v>
      </c>
      <c r="K19" s="20"/>
      <c r="L19" s="20"/>
      <c r="M19" s="20">
        <v>5</v>
      </c>
      <c r="N19" s="20">
        <v>0</v>
      </c>
      <c r="O19" s="20">
        <v>0</v>
      </c>
      <c r="P19" s="20">
        <v>5</v>
      </c>
      <c r="Q19" s="20">
        <v>0</v>
      </c>
      <c r="R19" s="20">
        <v>0</v>
      </c>
      <c r="S19" s="20">
        <v>0</v>
      </c>
      <c r="T19" s="20">
        <v>5</v>
      </c>
      <c r="U19" s="20">
        <v>0</v>
      </c>
      <c r="V19" s="20">
        <v>0</v>
      </c>
      <c r="W19" s="20"/>
      <c r="X19" s="20"/>
      <c r="Y19" s="20"/>
      <c r="Z19" s="20"/>
      <c r="AA19" s="26">
        <v>1</v>
      </c>
      <c r="AB19" s="7"/>
      <c r="AC19" s="7"/>
    </row>
    <row r="20" spans="1:29" s="3" customFormat="1" ht="57.75" customHeight="1" x14ac:dyDescent="0.3">
      <c r="A20" s="19">
        <v>10</v>
      </c>
      <c r="B20" s="20" t="s">
        <v>60</v>
      </c>
      <c r="C20" s="20" t="s">
        <v>61</v>
      </c>
      <c r="D20" s="20" t="s">
        <v>94</v>
      </c>
      <c r="E20" s="40" t="s">
        <v>62</v>
      </c>
      <c r="F20" s="20" t="s">
        <v>95</v>
      </c>
      <c r="G20" s="20" t="s">
        <v>96</v>
      </c>
      <c r="H20" s="20" t="s">
        <v>53</v>
      </c>
      <c r="I20" s="20">
        <v>6.83</v>
      </c>
      <c r="J20" s="20" t="s">
        <v>94</v>
      </c>
      <c r="K20" s="20"/>
      <c r="L20" s="20"/>
      <c r="M20" s="20">
        <v>18</v>
      </c>
      <c r="N20" s="20">
        <v>0</v>
      </c>
      <c r="O20" s="20">
        <v>0</v>
      </c>
      <c r="P20" s="20">
        <v>18</v>
      </c>
      <c r="Q20" s="20">
        <v>0</v>
      </c>
      <c r="R20" s="20">
        <v>0</v>
      </c>
      <c r="S20" s="20">
        <v>0</v>
      </c>
      <c r="T20" s="20">
        <v>18</v>
      </c>
      <c r="U20" s="20">
        <v>0</v>
      </c>
      <c r="V20" s="20">
        <v>0</v>
      </c>
      <c r="W20" s="20"/>
      <c r="X20" s="20"/>
      <c r="Y20" s="20"/>
      <c r="Z20" s="20"/>
      <c r="AA20" s="26">
        <v>1</v>
      </c>
      <c r="AB20" s="7"/>
      <c r="AC20" s="7"/>
    </row>
    <row r="21" spans="1:29" s="3" customFormat="1" ht="55.5" customHeight="1" x14ac:dyDescent="0.3">
      <c r="A21" s="19">
        <v>11</v>
      </c>
      <c r="B21" s="20" t="s">
        <v>60</v>
      </c>
      <c r="C21" s="20" t="s">
        <v>61</v>
      </c>
      <c r="D21" s="20" t="s">
        <v>91</v>
      </c>
      <c r="E21" s="40" t="s">
        <v>62</v>
      </c>
      <c r="F21" s="20" t="s">
        <v>95</v>
      </c>
      <c r="G21" s="20" t="s">
        <v>96</v>
      </c>
      <c r="H21" s="20" t="s">
        <v>53</v>
      </c>
      <c r="I21" s="20">
        <v>6.83</v>
      </c>
      <c r="J21" s="20" t="s">
        <v>91</v>
      </c>
      <c r="K21" s="20"/>
      <c r="L21" s="20"/>
      <c r="M21" s="20">
        <v>7</v>
      </c>
      <c r="N21" s="20">
        <v>0</v>
      </c>
      <c r="O21" s="20">
        <v>0</v>
      </c>
      <c r="P21" s="20">
        <v>7</v>
      </c>
      <c r="Q21" s="20">
        <v>0</v>
      </c>
      <c r="R21" s="20">
        <v>0</v>
      </c>
      <c r="S21" s="20">
        <v>0</v>
      </c>
      <c r="T21" s="20">
        <v>7</v>
      </c>
      <c r="U21" s="20">
        <v>0</v>
      </c>
      <c r="V21" s="20">
        <v>0</v>
      </c>
      <c r="W21" s="20"/>
      <c r="X21" s="20"/>
      <c r="Y21" s="20"/>
      <c r="Z21" s="20"/>
      <c r="AA21" s="26">
        <v>1</v>
      </c>
      <c r="AB21" s="7"/>
      <c r="AC21" s="7"/>
    </row>
    <row r="22" spans="1:29" s="3" customFormat="1" ht="99.75" customHeight="1" x14ac:dyDescent="0.3">
      <c r="A22" s="25">
        <v>12</v>
      </c>
      <c r="B22" s="20" t="s">
        <v>60</v>
      </c>
      <c r="C22" s="20" t="s">
        <v>61</v>
      </c>
      <c r="D22" s="20" t="s">
        <v>92</v>
      </c>
      <c r="E22" s="40" t="s">
        <v>62</v>
      </c>
      <c r="F22" s="20" t="s">
        <v>95</v>
      </c>
      <c r="G22" s="20" t="s">
        <v>96</v>
      </c>
      <c r="H22" s="20" t="s">
        <v>53</v>
      </c>
      <c r="I22" s="20">
        <v>6.83</v>
      </c>
      <c r="J22" s="20" t="s">
        <v>92</v>
      </c>
      <c r="K22" s="20"/>
      <c r="L22" s="20"/>
      <c r="M22" s="20">
        <v>5</v>
      </c>
      <c r="N22" s="20">
        <v>0</v>
      </c>
      <c r="O22" s="20">
        <v>0</v>
      </c>
      <c r="P22" s="20">
        <v>5</v>
      </c>
      <c r="Q22" s="20">
        <v>0</v>
      </c>
      <c r="R22" s="20">
        <v>0</v>
      </c>
      <c r="S22" s="20">
        <v>0</v>
      </c>
      <c r="T22" s="20">
        <v>5</v>
      </c>
      <c r="U22" s="20">
        <v>0</v>
      </c>
      <c r="V22" s="20">
        <v>0</v>
      </c>
      <c r="W22" s="20"/>
      <c r="X22" s="20"/>
      <c r="Y22" s="20"/>
      <c r="Z22" s="20"/>
      <c r="AA22" s="26">
        <v>1</v>
      </c>
      <c r="AB22" s="7"/>
      <c r="AC22" s="7"/>
    </row>
    <row r="23" spans="1:29" s="3" customFormat="1" ht="57.75" customHeight="1" x14ac:dyDescent="0.3">
      <c r="A23" s="19">
        <v>13</v>
      </c>
      <c r="B23" s="20" t="s">
        <v>60</v>
      </c>
      <c r="C23" s="20" t="s">
        <v>61</v>
      </c>
      <c r="D23" s="20" t="s">
        <v>93</v>
      </c>
      <c r="E23" s="40" t="s">
        <v>62</v>
      </c>
      <c r="F23" s="20" t="s">
        <v>95</v>
      </c>
      <c r="G23" s="20" t="s">
        <v>96</v>
      </c>
      <c r="H23" s="20" t="s">
        <v>53</v>
      </c>
      <c r="I23" s="20">
        <v>6.83</v>
      </c>
      <c r="J23" s="20" t="s">
        <v>93</v>
      </c>
      <c r="K23" s="20"/>
      <c r="L23" s="20"/>
      <c r="M23" s="20">
        <v>5</v>
      </c>
      <c r="N23" s="20">
        <v>0</v>
      </c>
      <c r="O23" s="20">
        <v>0</v>
      </c>
      <c r="P23" s="20">
        <v>5</v>
      </c>
      <c r="Q23" s="20">
        <v>0</v>
      </c>
      <c r="R23" s="20">
        <v>0</v>
      </c>
      <c r="S23" s="20">
        <v>0</v>
      </c>
      <c r="T23" s="20">
        <v>5</v>
      </c>
      <c r="U23" s="20">
        <v>0</v>
      </c>
      <c r="V23" s="20">
        <v>0</v>
      </c>
      <c r="W23" s="20"/>
      <c r="X23" s="20"/>
      <c r="Y23" s="20"/>
      <c r="Z23" s="20"/>
      <c r="AA23" s="26">
        <v>1</v>
      </c>
      <c r="AB23" s="7"/>
      <c r="AC23" s="7"/>
    </row>
    <row r="24" spans="1:29" s="3" customFormat="1" ht="43.5" customHeight="1" x14ac:dyDescent="0.3">
      <c r="A24" s="25">
        <v>14</v>
      </c>
      <c r="B24" s="20" t="s">
        <v>48</v>
      </c>
      <c r="C24" s="20" t="s">
        <v>64</v>
      </c>
      <c r="D24" s="20" t="s">
        <v>85</v>
      </c>
      <c r="E24" s="20">
        <v>35</v>
      </c>
      <c r="F24" s="21" t="s">
        <v>97</v>
      </c>
      <c r="G24" s="21" t="s">
        <v>98</v>
      </c>
      <c r="H24" s="26" t="s">
        <v>57</v>
      </c>
      <c r="I24" s="36">
        <v>0.62</v>
      </c>
      <c r="J24" s="20" t="s">
        <v>85</v>
      </c>
      <c r="K24" s="20"/>
      <c r="L24" s="20"/>
      <c r="M24" s="20">
        <v>29</v>
      </c>
      <c r="N24" s="20">
        <v>0</v>
      </c>
      <c r="O24" s="20">
        <v>0</v>
      </c>
      <c r="P24" s="20">
        <v>21</v>
      </c>
      <c r="Q24" s="20">
        <v>0</v>
      </c>
      <c r="R24" s="20">
        <v>0</v>
      </c>
      <c r="S24" s="20">
        <v>0</v>
      </c>
      <c r="T24" s="20">
        <v>21</v>
      </c>
      <c r="U24" s="26">
        <v>8</v>
      </c>
      <c r="V24" s="26">
        <v>0</v>
      </c>
      <c r="W24" s="20" t="s">
        <v>70</v>
      </c>
      <c r="X24" s="21" t="s">
        <v>97</v>
      </c>
      <c r="Y24" s="35" t="s">
        <v>65</v>
      </c>
      <c r="Z24" s="35"/>
      <c r="AA24" s="26">
        <v>0</v>
      </c>
      <c r="AB24" s="7"/>
      <c r="AC24" s="7"/>
    </row>
    <row r="25" spans="1:29" s="3" customFormat="1" ht="113.25" customHeight="1" x14ac:dyDescent="0.3">
      <c r="A25" s="19">
        <v>15</v>
      </c>
      <c r="B25" s="20" t="s">
        <v>48</v>
      </c>
      <c r="C25" s="20" t="s">
        <v>64</v>
      </c>
      <c r="D25" s="24" t="s">
        <v>74</v>
      </c>
      <c r="E25" s="40" t="s">
        <v>62</v>
      </c>
      <c r="F25" s="41" t="s">
        <v>99</v>
      </c>
      <c r="G25" s="41" t="s">
        <v>100</v>
      </c>
      <c r="H25" s="22" t="s">
        <v>53</v>
      </c>
      <c r="I25" s="61">
        <v>0.5</v>
      </c>
      <c r="J25" s="24" t="s">
        <v>74</v>
      </c>
      <c r="K25" s="27"/>
      <c r="L25" s="27"/>
      <c r="M25" s="26">
        <v>1</v>
      </c>
      <c r="N25" s="20">
        <v>0</v>
      </c>
      <c r="O25" s="20">
        <v>0</v>
      </c>
      <c r="P25" s="26">
        <v>0</v>
      </c>
      <c r="Q25" s="20">
        <v>0</v>
      </c>
      <c r="R25" s="20">
        <v>0</v>
      </c>
      <c r="S25" s="20">
        <v>0</v>
      </c>
      <c r="T25" s="26">
        <v>0</v>
      </c>
      <c r="U25" s="26">
        <v>1</v>
      </c>
      <c r="V25" s="40">
        <v>0</v>
      </c>
      <c r="W25" s="20" t="s">
        <v>66</v>
      </c>
      <c r="X25" s="41"/>
      <c r="Y25" s="35"/>
      <c r="Z25" s="42"/>
      <c r="AA25" s="20">
        <v>1</v>
      </c>
      <c r="AB25" s="7"/>
      <c r="AC25" s="7"/>
    </row>
    <row r="26" spans="1:29" s="3" customFormat="1" ht="35.25" customHeight="1" x14ac:dyDescent="0.3">
      <c r="A26" s="19">
        <v>16</v>
      </c>
      <c r="B26" s="20" t="s">
        <v>48</v>
      </c>
      <c r="C26" s="20" t="s">
        <v>64</v>
      </c>
      <c r="D26" s="24" t="s">
        <v>101</v>
      </c>
      <c r="E26" s="40" t="s">
        <v>62</v>
      </c>
      <c r="F26" s="41" t="s">
        <v>99</v>
      </c>
      <c r="G26" s="41" t="s">
        <v>100</v>
      </c>
      <c r="H26" s="22" t="s">
        <v>53</v>
      </c>
      <c r="I26" s="61">
        <v>0.5</v>
      </c>
      <c r="J26" s="24" t="s">
        <v>102</v>
      </c>
      <c r="K26" s="27"/>
      <c r="L26" s="27"/>
      <c r="M26" s="26">
        <v>1</v>
      </c>
      <c r="N26" s="20">
        <v>0</v>
      </c>
      <c r="O26" s="20">
        <v>0</v>
      </c>
      <c r="P26" s="26">
        <v>0</v>
      </c>
      <c r="Q26" s="20">
        <v>0</v>
      </c>
      <c r="R26" s="20">
        <v>0</v>
      </c>
      <c r="S26" s="20">
        <v>0</v>
      </c>
      <c r="T26" s="26">
        <v>0</v>
      </c>
      <c r="U26" s="26">
        <v>1</v>
      </c>
      <c r="V26" s="40">
        <v>0</v>
      </c>
      <c r="W26" s="20" t="s">
        <v>66</v>
      </c>
      <c r="X26" s="41"/>
      <c r="Y26" s="35"/>
      <c r="Z26" s="42"/>
      <c r="AA26" s="20">
        <v>1</v>
      </c>
      <c r="AB26" s="7"/>
      <c r="AC26" s="7"/>
    </row>
    <row r="27" spans="1:29" s="3" customFormat="1" ht="108" customHeight="1" x14ac:dyDescent="0.3">
      <c r="A27" s="25">
        <v>17</v>
      </c>
      <c r="B27" s="20" t="s">
        <v>60</v>
      </c>
      <c r="C27" s="20" t="s">
        <v>64</v>
      </c>
      <c r="D27" s="20" t="s">
        <v>103</v>
      </c>
      <c r="E27" s="20">
        <v>110</v>
      </c>
      <c r="F27" s="41" t="s">
        <v>104</v>
      </c>
      <c r="G27" s="41" t="s">
        <v>105</v>
      </c>
      <c r="H27" s="20" t="s">
        <v>53</v>
      </c>
      <c r="I27" s="20">
        <v>2.17</v>
      </c>
      <c r="J27" s="20" t="s">
        <v>103</v>
      </c>
      <c r="K27" s="20"/>
      <c r="L27" s="62"/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/>
      <c r="X27" s="20"/>
      <c r="Y27" s="20"/>
      <c r="Z27" s="20"/>
      <c r="AA27" s="20">
        <v>1</v>
      </c>
      <c r="AB27" s="7"/>
      <c r="AC27" s="7"/>
    </row>
    <row r="28" spans="1:29" s="3" customFormat="1" ht="33" customHeight="1" x14ac:dyDescent="0.3">
      <c r="A28" s="19">
        <v>18</v>
      </c>
      <c r="B28" s="20" t="s">
        <v>60</v>
      </c>
      <c r="C28" s="20" t="s">
        <v>64</v>
      </c>
      <c r="D28" s="20" t="s">
        <v>106</v>
      </c>
      <c r="E28" s="20">
        <v>110</v>
      </c>
      <c r="F28" s="41" t="s">
        <v>107</v>
      </c>
      <c r="G28" s="41" t="s">
        <v>108</v>
      </c>
      <c r="H28" s="20" t="s">
        <v>53</v>
      </c>
      <c r="I28" s="20">
        <v>0.83</v>
      </c>
      <c r="J28" s="20" t="s">
        <v>106</v>
      </c>
      <c r="K28" s="20"/>
      <c r="L28" s="62"/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/>
      <c r="X28" s="20"/>
      <c r="Y28" s="20"/>
      <c r="Z28" s="20"/>
      <c r="AA28" s="20">
        <v>1</v>
      </c>
      <c r="AB28" s="7"/>
      <c r="AC28" s="7"/>
    </row>
    <row r="29" spans="1:29" s="3" customFormat="1" ht="56.25" customHeight="1" x14ac:dyDescent="0.3">
      <c r="A29" s="25">
        <v>19</v>
      </c>
      <c r="B29" s="20" t="s">
        <v>60</v>
      </c>
      <c r="C29" s="20" t="s">
        <v>64</v>
      </c>
      <c r="D29" s="20" t="s">
        <v>109</v>
      </c>
      <c r="E29" s="29" t="s">
        <v>62</v>
      </c>
      <c r="F29" s="20" t="s">
        <v>110</v>
      </c>
      <c r="G29" s="20" t="s">
        <v>111</v>
      </c>
      <c r="H29" s="20" t="s">
        <v>53</v>
      </c>
      <c r="I29" s="20">
        <v>1</v>
      </c>
      <c r="J29" s="20" t="s">
        <v>112</v>
      </c>
      <c r="K29" s="20"/>
      <c r="L29" s="62"/>
      <c r="M29" s="20">
        <v>4</v>
      </c>
      <c r="N29" s="28">
        <v>0</v>
      </c>
      <c r="O29" s="28">
        <v>0</v>
      </c>
      <c r="P29" s="20">
        <v>2</v>
      </c>
      <c r="Q29" s="28">
        <v>0</v>
      </c>
      <c r="R29" s="28">
        <v>0</v>
      </c>
      <c r="S29" s="20">
        <v>2</v>
      </c>
      <c r="T29" s="28">
        <v>0</v>
      </c>
      <c r="U29" s="20">
        <v>2</v>
      </c>
      <c r="V29" s="20">
        <v>0</v>
      </c>
      <c r="W29" s="20" t="s">
        <v>66</v>
      </c>
      <c r="X29" s="20"/>
      <c r="Y29" s="20"/>
      <c r="Z29" s="20"/>
      <c r="AA29" s="20">
        <v>1</v>
      </c>
      <c r="AB29" s="7"/>
      <c r="AC29" s="7"/>
    </row>
    <row r="30" spans="1:29" s="3" customFormat="1" ht="39.75" customHeight="1" x14ac:dyDescent="0.3">
      <c r="A30" s="19">
        <v>20</v>
      </c>
      <c r="B30" s="20" t="s">
        <v>60</v>
      </c>
      <c r="C30" s="20" t="s">
        <v>64</v>
      </c>
      <c r="D30" s="20" t="s">
        <v>113</v>
      </c>
      <c r="E30" s="20">
        <v>110</v>
      </c>
      <c r="F30" s="41" t="s">
        <v>114</v>
      </c>
      <c r="G30" s="41" t="s">
        <v>115</v>
      </c>
      <c r="H30" s="20" t="s">
        <v>57</v>
      </c>
      <c r="I30" s="20">
        <v>4.4800000000000004</v>
      </c>
      <c r="J30" s="20" t="s">
        <v>113</v>
      </c>
      <c r="K30" s="20"/>
      <c r="L30" s="62"/>
      <c r="M30" s="20">
        <v>5</v>
      </c>
      <c r="N30" s="20">
        <v>0</v>
      </c>
      <c r="O30" s="20">
        <v>0</v>
      </c>
      <c r="P30" s="20">
        <v>2</v>
      </c>
      <c r="Q30" s="20">
        <v>0</v>
      </c>
      <c r="R30" s="20">
        <v>0</v>
      </c>
      <c r="S30" s="20">
        <v>2</v>
      </c>
      <c r="T30" s="20">
        <v>0</v>
      </c>
      <c r="U30" s="20">
        <v>3</v>
      </c>
      <c r="V30" s="20">
        <v>0</v>
      </c>
      <c r="W30" s="20" t="s">
        <v>116</v>
      </c>
      <c r="X30" s="41" t="s">
        <v>114</v>
      </c>
      <c r="Y30" s="63" t="s">
        <v>73</v>
      </c>
      <c r="Z30" s="20"/>
      <c r="AA30" s="20">
        <v>1</v>
      </c>
      <c r="AB30" s="7"/>
      <c r="AC30" s="7"/>
    </row>
    <row r="31" spans="1:29" s="3" customFormat="1" ht="35.25" customHeight="1" x14ac:dyDescent="0.3">
      <c r="A31" s="19">
        <v>21</v>
      </c>
      <c r="B31" s="20" t="s">
        <v>60</v>
      </c>
      <c r="C31" s="20" t="s">
        <v>64</v>
      </c>
      <c r="D31" s="20" t="s">
        <v>117</v>
      </c>
      <c r="E31" s="20">
        <v>110</v>
      </c>
      <c r="F31" s="41" t="s">
        <v>118</v>
      </c>
      <c r="G31" s="41" t="s">
        <v>119</v>
      </c>
      <c r="H31" s="20" t="s">
        <v>57</v>
      </c>
      <c r="I31" s="20">
        <v>5.6</v>
      </c>
      <c r="J31" s="20" t="s">
        <v>117</v>
      </c>
      <c r="K31" s="20"/>
      <c r="L31" s="62"/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/>
      <c r="X31" s="41" t="s">
        <v>118</v>
      </c>
      <c r="Y31" s="63" t="s">
        <v>73</v>
      </c>
      <c r="Z31" s="20"/>
      <c r="AA31" s="20">
        <v>1</v>
      </c>
      <c r="AB31" s="7"/>
      <c r="AC31" s="7"/>
    </row>
    <row r="32" spans="1:29" s="3" customFormat="1" ht="114.75" customHeight="1" x14ac:dyDescent="0.3">
      <c r="A32" s="25">
        <v>22</v>
      </c>
      <c r="B32" s="20" t="s">
        <v>60</v>
      </c>
      <c r="C32" s="20" t="s">
        <v>61</v>
      </c>
      <c r="D32" s="38" t="s">
        <v>75</v>
      </c>
      <c r="E32" s="22">
        <v>35</v>
      </c>
      <c r="F32" s="21" t="s">
        <v>120</v>
      </c>
      <c r="G32" s="21" t="s">
        <v>121</v>
      </c>
      <c r="H32" s="20" t="s">
        <v>57</v>
      </c>
      <c r="I32" s="64">
        <v>0.97</v>
      </c>
      <c r="J32" s="38" t="s">
        <v>75</v>
      </c>
      <c r="K32" s="64"/>
      <c r="L32" s="64"/>
      <c r="M32" s="20">
        <v>1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1</v>
      </c>
      <c r="V32" s="20">
        <v>0</v>
      </c>
      <c r="W32" s="20" t="s">
        <v>122</v>
      </c>
      <c r="X32" s="21" t="s">
        <v>120</v>
      </c>
      <c r="Y32" s="63" t="s">
        <v>65</v>
      </c>
      <c r="Z32" s="64"/>
      <c r="AA32" s="20">
        <v>0</v>
      </c>
      <c r="AB32" s="7"/>
      <c r="AC32" s="7"/>
    </row>
    <row r="33" spans="1:29" s="3" customFormat="1" ht="69.75" customHeight="1" x14ac:dyDescent="0.3">
      <c r="A33" s="19">
        <v>23</v>
      </c>
      <c r="B33" s="29" t="s">
        <v>60</v>
      </c>
      <c r="C33" s="29" t="s">
        <v>64</v>
      </c>
      <c r="D33" s="29" t="s">
        <v>123</v>
      </c>
      <c r="E33" s="29">
        <v>35</v>
      </c>
      <c r="F33" s="21" t="s">
        <v>124</v>
      </c>
      <c r="G33" s="21" t="s">
        <v>125</v>
      </c>
      <c r="H33" s="65" t="s">
        <v>57</v>
      </c>
      <c r="I33" s="66">
        <v>2.83</v>
      </c>
      <c r="J33" s="66" t="s">
        <v>126</v>
      </c>
      <c r="K33" s="67"/>
      <c r="L33" s="67"/>
      <c r="M33" s="68">
        <v>23</v>
      </c>
      <c r="N33" s="28">
        <v>0</v>
      </c>
      <c r="O33" s="28">
        <v>0</v>
      </c>
      <c r="P33" s="29">
        <v>17</v>
      </c>
      <c r="Q33" s="28">
        <v>0</v>
      </c>
      <c r="R33" s="28">
        <v>0</v>
      </c>
      <c r="S33" s="29">
        <v>10</v>
      </c>
      <c r="T33" s="29">
        <v>7</v>
      </c>
      <c r="U33" s="29">
        <v>6</v>
      </c>
      <c r="V33" s="29">
        <v>0</v>
      </c>
      <c r="W33" s="29" t="s">
        <v>127</v>
      </c>
      <c r="X33" s="21" t="s">
        <v>124</v>
      </c>
      <c r="Y33" s="24" t="s">
        <v>65</v>
      </c>
      <c r="Z33" s="24"/>
      <c r="AA33" s="20">
        <v>0</v>
      </c>
      <c r="AB33" s="7"/>
      <c r="AC33" s="7"/>
    </row>
    <row r="34" spans="1:29" s="3" customFormat="1" ht="98.25" customHeight="1" x14ac:dyDescent="0.3">
      <c r="A34" s="25">
        <v>24</v>
      </c>
      <c r="B34" s="20" t="s">
        <v>48</v>
      </c>
      <c r="C34" s="20" t="s">
        <v>64</v>
      </c>
      <c r="D34" s="24" t="s">
        <v>74</v>
      </c>
      <c r="E34" s="40" t="s">
        <v>62</v>
      </c>
      <c r="F34" s="21" t="s">
        <v>128</v>
      </c>
      <c r="G34" s="21" t="s">
        <v>129</v>
      </c>
      <c r="H34" s="65" t="s">
        <v>57</v>
      </c>
      <c r="I34" s="23">
        <v>0.35</v>
      </c>
      <c r="J34" s="24" t="s">
        <v>74</v>
      </c>
      <c r="K34" s="27"/>
      <c r="L34" s="27"/>
      <c r="M34" s="26">
        <v>1</v>
      </c>
      <c r="N34" s="20">
        <v>0</v>
      </c>
      <c r="O34" s="20">
        <v>0</v>
      </c>
      <c r="P34" s="26">
        <v>0</v>
      </c>
      <c r="Q34" s="20">
        <v>0</v>
      </c>
      <c r="R34" s="20">
        <v>0</v>
      </c>
      <c r="S34" s="20">
        <v>0</v>
      </c>
      <c r="T34" s="26">
        <v>0</v>
      </c>
      <c r="U34" s="26">
        <v>1</v>
      </c>
      <c r="V34" s="40">
        <v>0</v>
      </c>
      <c r="W34" s="20" t="s">
        <v>66</v>
      </c>
      <c r="X34" s="21" t="s">
        <v>128</v>
      </c>
      <c r="Y34" s="24" t="s">
        <v>65</v>
      </c>
      <c r="Z34" s="42"/>
      <c r="AA34" s="20">
        <v>0</v>
      </c>
      <c r="AB34" s="7"/>
      <c r="AC34" s="7"/>
    </row>
    <row r="35" spans="1:29" s="3" customFormat="1" ht="98.25" customHeight="1" x14ac:dyDescent="0.3">
      <c r="A35" s="19">
        <v>25</v>
      </c>
      <c r="B35" s="20" t="s">
        <v>48</v>
      </c>
      <c r="C35" s="20" t="s">
        <v>64</v>
      </c>
      <c r="D35" s="24" t="s">
        <v>130</v>
      </c>
      <c r="E35" s="40" t="s">
        <v>62</v>
      </c>
      <c r="F35" s="21" t="s">
        <v>131</v>
      </c>
      <c r="G35" s="21" t="s">
        <v>132</v>
      </c>
      <c r="H35" s="65" t="s">
        <v>57</v>
      </c>
      <c r="I35" s="23">
        <f>0.37</f>
        <v>0.37</v>
      </c>
      <c r="J35" s="24" t="s">
        <v>130</v>
      </c>
      <c r="K35" s="27"/>
      <c r="L35" s="27"/>
      <c r="M35" s="26">
        <v>1</v>
      </c>
      <c r="N35" s="20">
        <v>0</v>
      </c>
      <c r="O35" s="20">
        <v>0</v>
      </c>
      <c r="P35" s="26">
        <v>0</v>
      </c>
      <c r="Q35" s="20">
        <v>0</v>
      </c>
      <c r="R35" s="20">
        <v>0</v>
      </c>
      <c r="S35" s="20">
        <v>0</v>
      </c>
      <c r="T35" s="26">
        <v>0</v>
      </c>
      <c r="U35" s="26">
        <v>1</v>
      </c>
      <c r="V35" s="40">
        <v>0</v>
      </c>
      <c r="W35" s="20" t="s">
        <v>66</v>
      </c>
      <c r="X35" s="21" t="s">
        <v>131</v>
      </c>
      <c r="Y35" s="24" t="s">
        <v>65</v>
      </c>
      <c r="Z35" s="42"/>
      <c r="AA35" s="20">
        <v>0</v>
      </c>
      <c r="AB35" s="7"/>
      <c r="AC35" s="7"/>
    </row>
    <row r="36" spans="1:29" s="3" customFormat="1" ht="98.25" customHeight="1" x14ac:dyDescent="0.3">
      <c r="A36" s="19">
        <v>26</v>
      </c>
      <c r="B36" s="20" t="s">
        <v>48</v>
      </c>
      <c r="C36" s="20" t="s">
        <v>64</v>
      </c>
      <c r="D36" s="24" t="s">
        <v>130</v>
      </c>
      <c r="E36" s="40" t="s">
        <v>62</v>
      </c>
      <c r="F36" s="21" t="s">
        <v>133</v>
      </c>
      <c r="G36" s="21" t="s">
        <v>134</v>
      </c>
      <c r="H36" s="65" t="s">
        <v>57</v>
      </c>
      <c r="I36" s="23">
        <f>0.17</f>
        <v>0.17</v>
      </c>
      <c r="J36" s="24" t="s">
        <v>130</v>
      </c>
      <c r="K36" s="27"/>
      <c r="L36" s="27"/>
      <c r="M36" s="26">
        <v>1</v>
      </c>
      <c r="N36" s="20">
        <v>0</v>
      </c>
      <c r="O36" s="20">
        <v>0</v>
      </c>
      <c r="P36" s="26">
        <v>0</v>
      </c>
      <c r="Q36" s="20">
        <v>0</v>
      </c>
      <c r="R36" s="20">
        <v>0</v>
      </c>
      <c r="S36" s="20">
        <v>0</v>
      </c>
      <c r="T36" s="26">
        <v>0</v>
      </c>
      <c r="U36" s="26">
        <v>1</v>
      </c>
      <c r="V36" s="40">
        <v>0</v>
      </c>
      <c r="W36" s="20" t="s">
        <v>66</v>
      </c>
      <c r="X36" s="21" t="s">
        <v>133</v>
      </c>
      <c r="Y36" s="24" t="s">
        <v>65</v>
      </c>
      <c r="Z36" s="42"/>
      <c r="AA36" s="20">
        <v>0</v>
      </c>
      <c r="AB36" s="7"/>
      <c r="AC36" s="7"/>
    </row>
    <row r="37" spans="1:29" s="3" customFormat="1" ht="98.25" customHeight="1" x14ac:dyDescent="0.3">
      <c r="A37" s="25">
        <v>27</v>
      </c>
      <c r="B37" s="31" t="s">
        <v>60</v>
      </c>
      <c r="C37" s="31" t="s">
        <v>64</v>
      </c>
      <c r="D37" s="31" t="s">
        <v>109</v>
      </c>
      <c r="E37" s="34" t="s">
        <v>62</v>
      </c>
      <c r="F37" s="33" t="s">
        <v>135</v>
      </c>
      <c r="G37" s="33" t="s">
        <v>136</v>
      </c>
      <c r="H37" s="69" t="s">
        <v>57</v>
      </c>
      <c r="I37" s="31">
        <v>1.33</v>
      </c>
      <c r="J37" s="31" t="s">
        <v>112</v>
      </c>
      <c r="K37" s="31"/>
      <c r="L37" s="70"/>
      <c r="M37" s="31">
        <v>4</v>
      </c>
      <c r="N37" s="71">
        <v>0</v>
      </c>
      <c r="O37" s="71">
        <v>0</v>
      </c>
      <c r="P37" s="31">
        <v>2</v>
      </c>
      <c r="Q37" s="71">
        <v>0</v>
      </c>
      <c r="R37" s="71">
        <v>0</v>
      </c>
      <c r="S37" s="31">
        <v>2</v>
      </c>
      <c r="T37" s="71">
        <v>0</v>
      </c>
      <c r="U37" s="31">
        <v>2</v>
      </c>
      <c r="V37" s="31">
        <v>0</v>
      </c>
      <c r="W37" s="31" t="s">
        <v>66</v>
      </c>
      <c r="X37" s="33" t="s">
        <v>135</v>
      </c>
      <c r="Y37" s="32" t="s">
        <v>63</v>
      </c>
      <c r="Z37" s="31"/>
      <c r="AA37" s="31">
        <v>1</v>
      </c>
      <c r="AB37" s="7"/>
      <c r="AC37" s="7"/>
    </row>
    <row r="38" spans="1:29" s="3" customFormat="1" ht="98.25" customHeight="1" x14ac:dyDescent="0.3">
      <c r="A38" s="19">
        <v>28</v>
      </c>
      <c r="B38" s="20" t="s">
        <v>60</v>
      </c>
      <c r="C38" s="20" t="s">
        <v>64</v>
      </c>
      <c r="D38" s="20" t="s">
        <v>137</v>
      </c>
      <c r="E38" s="24" t="s">
        <v>62</v>
      </c>
      <c r="F38" s="21" t="s">
        <v>136</v>
      </c>
      <c r="G38" s="21" t="s">
        <v>138</v>
      </c>
      <c r="H38" s="20" t="s">
        <v>57</v>
      </c>
      <c r="I38" s="20">
        <v>14.33</v>
      </c>
      <c r="J38" s="20" t="s">
        <v>139</v>
      </c>
      <c r="K38" s="20"/>
      <c r="L38" s="62"/>
      <c r="M38" s="20">
        <v>1</v>
      </c>
      <c r="N38" s="28">
        <v>0</v>
      </c>
      <c r="O38" s="28">
        <v>0</v>
      </c>
      <c r="P38" s="20">
        <v>1</v>
      </c>
      <c r="Q38" s="28">
        <v>0</v>
      </c>
      <c r="R38" s="28">
        <v>0</v>
      </c>
      <c r="S38" s="20">
        <v>1</v>
      </c>
      <c r="T38" s="28">
        <v>0</v>
      </c>
      <c r="U38" s="20">
        <v>0</v>
      </c>
      <c r="V38" s="20">
        <v>0</v>
      </c>
      <c r="W38" s="20"/>
      <c r="X38" s="21" t="s">
        <v>136</v>
      </c>
      <c r="Y38" s="24" t="s">
        <v>63</v>
      </c>
      <c r="Z38" s="20"/>
      <c r="AA38" s="20">
        <v>1</v>
      </c>
      <c r="AB38" s="7"/>
      <c r="AC38" s="7"/>
    </row>
    <row r="39" spans="1:29" s="10" customFormat="1" ht="90" x14ac:dyDescent="0.25">
      <c r="A39" s="25">
        <v>29</v>
      </c>
      <c r="B39" s="20" t="s">
        <v>48</v>
      </c>
      <c r="C39" s="20" t="s">
        <v>64</v>
      </c>
      <c r="D39" s="20" t="s">
        <v>67</v>
      </c>
      <c r="E39" s="20" t="s">
        <v>68</v>
      </c>
      <c r="F39" s="21" t="s">
        <v>140</v>
      </c>
      <c r="G39" s="21" t="s">
        <v>141</v>
      </c>
      <c r="H39" s="26" t="s">
        <v>57</v>
      </c>
      <c r="I39" s="36">
        <v>7.88</v>
      </c>
      <c r="J39" s="24" t="s">
        <v>69</v>
      </c>
      <c r="K39" s="20"/>
      <c r="L39" s="20"/>
      <c r="M39" s="20">
        <v>317</v>
      </c>
      <c r="N39" s="20">
        <v>0</v>
      </c>
      <c r="O39" s="20">
        <v>0</v>
      </c>
      <c r="P39" s="20">
        <v>316</v>
      </c>
      <c r="Q39" s="20">
        <v>0</v>
      </c>
      <c r="R39" s="20">
        <v>0</v>
      </c>
      <c r="S39" s="20">
        <v>0</v>
      </c>
      <c r="T39" s="20">
        <v>316</v>
      </c>
      <c r="U39" s="26">
        <v>1</v>
      </c>
      <c r="V39" s="26">
        <v>0</v>
      </c>
      <c r="W39" s="20" t="s">
        <v>70</v>
      </c>
      <c r="X39" s="21" t="s">
        <v>140</v>
      </c>
      <c r="Y39" s="24" t="s">
        <v>71</v>
      </c>
      <c r="Z39" s="35" t="s">
        <v>72</v>
      </c>
      <c r="AA39" s="26">
        <v>0</v>
      </c>
    </row>
    <row r="40" spans="1:29" s="10" customFormat="1" ht="30" x14ac:dyDescent="0.25">
      <c r="A40" s="19">
        <v>30</v>
      </c>
      <c r="B40" s="20" t="s">
        <v>60</v>
      </c>
      <c r="C40" s="20" t="s">
        <v>61</v>
      </c>
      <c r="D40" s="24" t="s">
        <v>142</v>
      </c>
      <c r="E40" s="20" t="s">
        <v>62</v>
      </c>
      <c r="F40" s="21" t="s">
        <v>143</v>
      </c>
      <c r="G40" s="21" t="s">
        <v>144</v>
      </c>
      <c r="H40" s="22" t="s">
        <v>57</v>
      </c>
      <c r="I40" s="23">
        <v>0.48</v>
      </c>
      <c r="J40" s="24" t="s">
        <v>145</v>
      </c>
      <c r="K40" s="39"/>
      <c r="L40" s="39"/>
      <c r="M40" s="20">
        <v>1</v>
      </c>
      <c r="N40" s="20">
        <v>0</v>
      </c>
      <c r="O40" s="20">
        <v>0</v>
      </c>
      <c r="P40" s="20">
        <v>1</v>
      </c>
      <c r="Q40" s="20">
        <v>0</v>
      </c>
      <c r="R40" s="20">
        <v>0</v>
      </c>
      <c r="S40" s="20">
        <v>1</v>
      </c>
      <c r="T40" s="20">
        <v>0</v>
      </c>
      <c r="U40" s="72">
        <v>0</v>
      </c>
      <c r="V40" s="72">
        <v>0</v>
      </c>
      <c r="W40" s="39"/>
      <c r="X40" s="21" t="s">
        <v>143</v>
      </c>
      <c r="Y40" s="29" t="s">
        <v>63</v>
      </c>
      <c r="Z40" s="39"/>
      <c r="AA40" s="20">
        <v>0</v>
      </c>
    </row>
    <row r="41" spans="1:29" s="10" customFormat="1" ht="30" x14ac:dyDescent="0.25">
      <c r="A41" s="19">
        <v>31</v>
      </c>
      <c r="B41" s="20" t="s">
        <v>60</v>
      </c>
      <c r="C41" s="20" t="s">
        <v>61</v>
      </c>
      <c r="D41" s="24" t="s">
        <v>142</v>
      </c>
      <c r="E41" s="20" t="s">
        <v>62</v>
      </c>
      <c r="F41" s="21" t="s">
        <v>146</v>
      </c>
      <c r="G41" s="21" t="s">
        <v>147</v>
      </c>
      <c r="H41" s="22" t="s">
        <v>57</v>
      </c>
      <c r="I41" s="23">
        <v>0.18</v>
      </c>
      <c r="J41" s="24" t="s">
        <v>145</v>
      </c>
      <c r="K41" s="39"/>
      <c r="L41" s="39"/>
      <c r="M41" s="20">
        <v>1</v>
      </c>
      <c r="N41" s="20">
        <v>0</v>
      </c>
      <c r="O41" s="20">
        <v>0</v>
      </c>
      <c r="P41" s="20">
        <v>1</v>
      </c>
      <c r="Q41" s="20">
        <v>0</v>
      </c>
      <c r="R41" s="20">
        <v>0</v>
      </c>
      <c r="S41" s="20">
        <v>1</v>
      </c>
      <c r="T41" s="20">
        <v>0</v>
      </c>
      <c r="U41" s="72">
        <v>0</v>
      </c>
      <c r="V41" s="72">
        <v>0</v>
      </c>
      <c r="W41" s="39"/>
      <c r="X41" s="21" t="s">
        <v>146</v>
      </c>
      <c r="Y41" s="29" t="s">
        <v>63</v>
      </c>
      <c r="Z41" s="39"/>
      <c r="AA41" s="20">
        <v>0</v>
      </c>
    </row>
    <row r="42" spans="1:29" s="10" customFormat="1" ht="90" x14ac:dyDescent="0.25">
      <c r="A42" s="25">
        <v>32</v>
      </c>
      <c r="B42" s="20" t="s">
        <v>48</v>
      </c>
      <c r="C42" s="20" t="s">
        <v>64</v>
      </c>
      <c r="D42" s="20" t="s">
        <v>67</v>
      </c>
      <c r="E42" s="20" t="s">
        <v>68</v>
      </c>
      <c r="F42" s="21" t="s">
        <v>148</v>
      </c>
      <c r="G42" s="21" t="s">
        <v>149</v>
      </c>
      <c r="H42" s="26" t="s">
        <v>57</v>
      </c>
      <c r="I42" s="36">
        <v>1.88</v>
      </c>
      <c r="J42" s="24" t="s">
        <v>69</v>
      </c>
      <c r="K42" s="20"/>
      <c r="L42" s="20"/>
      <c r="M42" s="20">
        <v>317</v>
      </c>
      <c r="N42" s="20">
        <v>0</v>
      </c>
      <c r="O42" s="20">
        <v>0</v>
      </c>
      <c r="P42" s="20">
        <v>316</v>
      </c>
      <c r="Q42" s="20">
        <v>0</v>
      </c>
      <c r="R42" s="20">
        <v>0</v>
      </c>
      <c r="S42" s="20">
        <v>0</v>
      </c>
      <c r="T42" s="20">
        <v>316</v>
      </c>
      <c r="U42" s="26">
        <v>1</v>
      </c>
      <c r="V42" s="26">
        <v>0</v>
      </c>
      <c r="W42" s="20" t="s">
        <v>70</v>
      </c>
      <c r="X42" s="21" t="s">
        <v>148</v>
      </c>
      <c r="Y42" s="24" t="s">
        <v>71</v>
      </c>
      <c r="Z42" s="35" t="s">
        <v>72</v>
      </c>
      <c r="AA42" s="26">
        <v>0</v>
      </c>
    </row>
    <row r="43" spans="1:29" s="10" customFormat="1" ht="30" x14ac:dyDescent="0.25">
      <c r="A43" s="19">
        <v>33</v>
      </c>
      <c r="B43" s="20" t="s">
        <v>60</v>
      </c>
      <c r="C43" s="20" t="s">
        <v>61</v>
      </c>
      <c r="D43" s="24" t="s">
        <v>142</v>
      </c>
      <c r="E43" s="20" t="s">
        <v>62</v>
      </c>
      <c r="F43" s="21" t="s">
        <v>150</v>
      </c>
      <c r="G43" s="21" t="s">
        <v>151</v>
      </c>
      <c r="H43" s="22" t="s">
        <v>57</v>
      </c>
      <c r="I43" s="23">
        <v>0.38</v>
      </c>
      <c r="J43" s="24" t="s">
        <v>145</v>
      </c>
      <c r="K43" s="39"/>
      <c r="L43" s="39"/>
      <c r="M43" s="20">
        <v>1</v>
      </c>
      <c r="N43" s="20">
        <v>0</v>
      </c>
      <c r="O43" s="20">
        <v>0</v>
      </c>
      <c r="P43" s="20">
        <v>1</v>
      </c>
      <c r="Q43" s="20">
        <v>0</v>
      </c>
      <c r="R43" s="20">
        <v>0</v>
      </c>
      <c r="S43" s="20">
        <v>1</v>
      </c>
      <c r="T43" s="20">
        <v>0</v>
      </c>
      <c r="U43" s="72">
        <v>0</v>
      </c>
      <c r="V43" s="72">
        <v>0</v>
      </c>
      <c r="W43" s="39"/>
      <c r="X43" s="21" t="s">
        <v>150</v>
      </c>
      <c r="Y43" s="29" t="s">
        <v>63</v>
      </c>
      <c r="Z43" s="39"/>
      <c r="AA43" s="20">
        <v>0</v>
      </c>
    </row>
    <row r="44" spans="1:29" s="10" customFormat="1" ht="45" x14ac:dyDescent="0.25">
      <c r="A44" s="25">
        <v>34</v>
      </c>
      <c r="B44" s="20" t="s">
        <v>60</v>
      </c>
      <c r="C44" s="20" t="s">
        <v>61</v>
      </c>
      <c r="D44" s="38" t="s">
        <v>75</v>
      </c>
      <c r="E44" s="22">
        <v>35</v>
      </c>
      <c r="F44" s="33" t="s">
        <v>152</v>
      </c>
      <c r="G44" s="33" t="s">
        <v>153</v>
      </c>
      <c r="H44" s="20" t="s">
        <v>57</v>
      </c>
      <c r="I44" s="30">
        <v>2.17</v>
      </c>
      <c r="J44" s="38" t="s">
        <v>75</v>
      </c>
      <c r="K44" s="64"/>
      <c r="L44" s="64"/>
      <c r="M44" s="20">
        <v>1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1</v>
      </c>
      <c r="V44" s="20">
        <v>0</v>
      </c>
      <c r="W44" s="20" t="s">
        <v>122</v>
      </c>
      <c r="X44" s="33" t="s">
        <v>152</v>
      </c>
      <c r="Y44" s="63" t="s">
        <v>65</v>
      </c>
      <c r="Z44" s="64"/>
      <c r="AA44" s="20">
        <v>0</v>
      </c>
    </row>
    <row r="45" spans="1:29" s="10" customFormat="1" ht="90" x14ac:dyDescent="0.25">
      <c r="A45" s="19">
        <v>35</v>
      </c>
      <c r="B45" s="20" t="s">
        <v>48</v>
      </c>
      <c r="C45" s="20" t="s">
        <v>64</v>
      </c>
      <c r="D45" s="20" t="s">
        <v>67</v>
      </c>
      <c r="E45" s="20" t="s">
        <v>68</v>
      </c>
      <c r="F45" s="21" t="s">
        <v>154</v>
      </c>
      <c r="G45" s="21" t="s">
        <v>155</v>
      </c>
      <c r="H45" s="26" t="s">
        <v>53</v>
      </c>
      <c r="I45" s="30">
        <v>1.85</v>
      </c>
      <c r="J45" s="24" t="s">
        <v>69</v>
      </c>
      <c r="K45" s="20"/>
      <c r="L45" s="20"/>
      <c r="M45" s="20">
        <v>317</v>
      </c>
      <c r="N45" s="20">
        <v>0</v>
      </c>
      <c r="O45" s="20">
        <v>0</v>
      </c>
      <c r="P45" s="20">
        <v>316</v>
      </c>
      <c r="Q45" s="20">
        <v>0</v>
      </c>
      <c r="R45" s="20">
        <v>0</v>
      </c>
      <c r="S45" s="20">
        <v>0</v>
      </c>
      <c r="T45" s="20">
        <v>316</v>
      </c>
      <c r="U45" s="26">
        <v>1</v>
      </c>
      <c r="V45" s="26">
        <v>0</v>
      </c>
      <c r="W45" s="20" t="s">
        <v>70</v>
      </c>
      <c r="X45" s="21"/>
      <c r="Y45" s="24"/>
      <c r="Z45" s="35"/>
      <c r="AA45" s="26">
        <v>1</v>
      </c>
    </row>
    <row r="46" spans="1:29" s="10" customFormat="1" ht="90" x14ac:dyDescent="0.25">
      <c r="A46" s="19">
        <v>36</v>
      </c>
      <c r="B46" s="20" t="s">
        <v>48</v>
      </c>
      <c r="C46" s="20" t="s">
        <v>64</v>
      </c>
      <c r="D46" s="20" t="s">
        <v>67</v>
      </c>
      <c r="E46" s="20" t="s">
        <v>68</v>
      </c>
      <c r="F46" s="21" t="s">
        <v>156</v>
      </c>
      <c r="G46" s="21" t="s">
        <v>157</v>
      </c>
      <c r="H46" s="26" t="s">
        <v>53</v>
      </c>
      <c r="I46" s="30">
        <v>6.77</v>
      </c>
      <c r="J46" s="24" t="s">
        <v>69</v>
      </c>
      <c r="K46" s="20"/>
      <c r="L46" s="20"/>
      <c r="M46" s="20">
        <v>317</v>
      </c>
      <c r="N46" s="20">
        <v>0</v>
      </c>
      <c r="O46" s="20">
        <v>0</v>
      </c>
      <c r="P46" s="20">
        <v>316</v>
      </c>
      <c r="Q46" s="20">
        <v>0</v>
      </c>
      <c r="R46" s="20">
        <v>0</v>
      </c>
      <c r="S46" s="20">
        <v>0</v>
      </c>
      <c r="T46" s="20">
        <v>316</v>
      </c>
      <c r="U46" s="26">
        <v>1</v>
      </c>
      <c r="V46" s="26">
        <v>0</v>
      </c>
      <c r="W46" s="20" t="s">
        <v>70</v>
      </c>
      <c r="X46" s="21"/>
      <c r="Y46" s="24"/>
      <c r="Z46" s="35"/>
      <c r="AA46" s="26">
        <v>1</v>
      </c>
    </row>
    <row r="47" spans="1:29" s="10" customFormat="1" x14ac:dyDescent="0.25">
      <c r="A47" s="47" t="s">
        <v>49</v>
      </c>
      <c r="B47" s="47"/>
      <c r="C47" s="47"/>
      <c r="D47" s="47"/>
      <c r="E47" s="47"/>
      <c r="F47" s="47"/>
      <c r="G47" s="47"/>
      <c r="H47" s="11" t="s">
        <v>50</v>
      </c>
      <c r="I47" s="12">
        <f>SUM(I48:I51)</f>
        <v>106.17999999999999</v>
      </c>
      <c r="J47" s="11" t="s">
        <v>51</v>
      </c>
      <c r="K47" s="11" t="s">
        <v>51</v>
      </c>
      <c r="L47" s="11" t="s">
        <v>51</v>
      </c>
      <c r="M47" s="12">
        <f>SUM(M48:M51)</f>
        <v>2156</v>
      </c>
    </row>
    <row r="48" spans="1:29" s="10" customFormat="1" x14ac:dyDescent="0.25">
      <c r="A48" s="47" t="s">
        <v>52</v>
      </c>
      <c r="B48" s="47"/>
      <c r="C48" s="47"/>
      <c r="D48" s="47"/>
      <c r="E48" s="47"/>
      <c r="F48" s="47"/>
      <c r="G48" s="47"/>
      <c r="H48" s="11" t="s">
        <v>53</v>
      </c>
      <c r="I48" s="73">
        <f>I16+I17+I18+I19+I20+I21+I22+I23+I25+I26+I27+I28+I29+I45+I46</f>
        <v>49.94</v>
      </c>
      <c r="J48" s="11" t="s">
        <v>51</v>
      </c>
      <c r="K48" s="11" t="s">
        <v>51</v>
      </c>
      <c r="L48" s="11" t="s">
        <v>51</v>
      </c>
      <c r="M48" s="73">
        <f t="shared" ref="J48:M48" si="0">M16+M17+M18+M19+M20+M21+M22+M23+M25+M26+M27+M28+M29+M45+M46</f>
        <v>710</v>
      </c>
    </row>
    <row r="49" spans="1:13" s="10" customFormat="1" x14ac:dyDescent="0.25">
      <c r="A49" s="47" t="s">
        <v>54</v>
      </c>
      <c r="B49" s="47"/>
      <c r="C49" s="47"/>
      <c r="D49" s="47"/>
      <c r="E49" s="47"/>
      <c r="F49" s="47"/>
      <c r="G49" s="47"/>
      <c r="H49" s="11" t="s">
        <v>55</v>
      </c>
      <c r="I49" s="12">
        <v>0</v>
      </c>
      <c r="J49" s="11" t="s">
        <v>51</v>
      </c>
      <c r="K49" s="11" t="s">
        <v>51</v>
      </c>
      <c r="L49" s="11" t="s">
        <v>51</v>
      </c>
      <c r="M49" s="12"/>
    </row>
    <row r="50" spans="1:13" s="10" customFormat="1" x14ac:dyDescent="0.25">
      <c r="A50" s="47" t="s">
        <v>56</v>
      </c>
      <c r="B50" s="47"/>
      <c r="C50" s="47"/>
      <c r="D50" s="47"/>
      <c r="E50" s="47"/>
      <c r="F50" s="47"/>
      <c r="G50" s="47"/>
      <c r="H50" s="11" t="s">
        <v>57</v>
      </c>
      <c r="I50" s="74">
        <f>I11+I12+I15+I24+I32+I33+I34+I35+I36+I39+I40+I41+I42+I43+I44</f>
        <v>22.629999999999995</v>
      </c>
      <c r="J50" s="11" t="s">
        <v>51</v>
      </c>
      <c r="K50" s="11" t="s">
        <v>51</v>
      </c>
      <c r="L50" s="11" t="s">
        <v>51</v>
      </c>
      <c r="M50" s="74">
        <f t="shared" ref="J50:M50" si="1">M11+M12+M15+M24+M32+M33+M34+M35+M36+M39+M40+M41+M42+M43+M44</f>
        <v>1357</v>
      </c>
    </row>
    <row r="51" spans="1:13" s="10" customFormat="1" x14ac:dyDescent="0.25">
      <c r="A51" s="47" t="s">
        <v>58</v>
      </c>
      <c r="B51" s="47"/>
      <c r="C51" s="47"/>
      <c r="D51" s="47"/>
      <c r="E51" s="47"/>
      <c r="F51" s="47"/>
      <c r="G51" s="47"/>
      <c r="H51" s="11" t="s">
        <v>59</v>
      </c>
      <c r="I51" s="74">
        <f>I13+I14+I30+I31+I37+I38</f>
        <v>33.61</v>
      </c>
      <c r="J51" s="11" t="s">
        <v>51</v>
      </c>
      <c r="K51" s="11" t="s">
        <v>51</v>
      </c>
      <c r="L51" s="11" t="s">
        <v>51</v>
      </c>
      <c r="M51" s="74">
        <f t="shared" ref="J51:M51" si="2">M13+M14+M30+M31+M37+M38</f>
        <v>89</v>
      </c>
    </row>
    <row r="52" spans="1:13" s="10" customFormat="1" x14ac:dyDescent="0.25"/>
    <row r="53" spans="1:13" s="10" customFormat="1" x14ac:dyDescent="0.25"/>
    <row r="54" spans="1:13" s="10" customFormat="1" x14ac:dyDescent="0.25"/>
    <row r="55" spans="1:13" s="10" customFormat="1" x14ac:dyDescent="0.25"/>
    <row r="56" spans="1:13" s="10" customFormat="1" x14ac:dyDescent="0.25"/>
    <row r="57" spans="1:13" s="10" customFormat="1" x14ac:dyDescent="0.25"/>
    <row r="58" spans="1:13" s="10" customFormat="1" x14ac:dyDescent="0.25"/>
    <row r="59" spans="1:13" s="10" customFormat="1" x14ac:dyDescent="0.25"/>
    <row r="60" spans="1:13" s="10" customFormat="1" x14ac:dyDescent="0.25"/>
    <row r="61" spans="1:13" s="10" customFormat="1" x14ac:dyDescent="0.25"/>
    <row r="62" spans="1:13" s="10" customFormat="1" x14ac:dyDescent="0.25"/>
    <row r="63" spans="1:13" s="10" customFormat="1" x14ac:dyDescent="0.25"/>
    <row r="64" spans="1:13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  <row r="386" s="10" customFormat="1" x14ac:dyDescent="0.25"/>
    <row r="387" s="10" customFormat="1" x14ac:dyDescent="0.25"/>
    <row r="388" s="10" customFormat="1" x14ac:dyDescent="0.25"/>
    <row r="389" s="10" customFormat="1" x14ac:dyDescent="0.25"/>
    <row r="390" s="10" customFormat="1" x14ac:dyDescent="0.25"/>
    <row r="391" s="10" customFormat="1" x14ac:dyDescent="0.25"/>
    <row r="392" s="10" customFormat="1" x14ac:dyDescent="0.25"/>
    <row r="393" s="10" customFormat="1" x14ac:dyDescent="0.25"/>
    <row r="394" s="10" customFormat="1" x14ac:dyDescent="0.25"/>
    <row r="395" s="10" customFormat="1" x14ac:dyDescent="0.25"/>
    <row r="396" s="10" customFormat="1" x14ac:dyDescent="0.25"/>
    <row r="397" s="10" customFormat="1" x14ac:dyDescent="0.25"/>
    <row r="398" s="10" customFormat="1" x14ac:dyDescent="0.25"/>
    <row r="399" s="10" customFormat="1" x14ac:dyDescent="0.25"/>
    <row r="400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  <row r="462" s="10" customFormat="1" x14ac:dyDescent="0.25"/>
    <row r="463" s="10" customFormat="1" x14ac:dyDescent="0.25"/>
    <row r="464" s="10" customFormat="1" x14ac:dyDescent="0.25"/>
    <row r="465" s="10" customFormat="1" x14ac:dyDescent="0.25"/>
    <row r="466" s="10" customFormat="1" x14ac:dyDescent="0.25"/>
    <row r="467" s="10" customFormat="1" x14ac:dyDescent="0.25"/>
    <row r="468" s="10" customFormat="1" x14ac:dyDescent="0.25"/>
    <row r="469" s="10" customFormat="1" x14ac:dyDescent="0.25"/>
    <row r="470" s="10" customFormat="1" x14ac:dyDescent="0.25"/>
    <row r="471" s="10" customFormat="1" x14ac:dyDescent="0.25"/>
    <row r="472" s="10" customFormat="1" x14ac:dyDescent="0.25"/>
    <row r="473" s="10" customFormat="1" x14ac:dyDescent="0.25"/>
    <row r="474" s="10" customFormat="1" x14ac:dyDescent="0.25"/>
    <row r="475" s="10" customFormat="1" x14ac:dyDescent="0.25"/>
    <row r="476" s="10" customFormat="1" x14ac:dyDescent="0.25"/>
    <row r="477" s="10" customFormat="1" x14ac:dyDescent="0.25"/>
    <row r="478" s="10" customFormat="1" x14ac:dyDescent="0.25"/>
    <row r="479" s="10" customFormat="1" x14ac:dyDescent="0.25"/>
    <row r="480" s="10" customFormat="1" x14ac:dyDescent="0.25"/>
    <row r="481" s="10" customFormat="1" x14ac:dyDescent="0.25"/>
    <row r="482" s="10" customFormat="1" x14ac:dyDescent="0.25"/>
    <row r="483" s="10" customFormat="1" x14ac:dyDescent="0.25"/>
    <row r="484" s="10" customFormat="1" x14ac:dyDescent="0.25"/>
    <row r="485" s="10" customFormat="1" x14ac:dyDescent="0.25"/>
    <row r="486" s="10" customFormat="1" x14ac:dyDescent="0.25"/>
    <row r="487" s="10" customFormat="1" x14ac:dyDescent="0.25"/>
    <row r="488" s="10" customFormat="1" x14ac:dyDescent="0.25"/>
    <row r="489" s="10" customFormat="1" x14ac:dyDescent="0.25"/>
    <row r="490" s="10" customFormat="1" x14ac:dyDescent="0.25"/>
    <row r="491" s="10" customFormat="1" x14ac:dyDescent="0.25"/>
    <row r="492" s="10" customFormat="1" x14ac:dyDescent="0.25"/>
    <row r="493" s="10" customFormat="1" x14ac:dyDescent="0.25"/>
    <row r="494" s="10" customFormat="1" x14ac:dyDescent="0.25"/>
    <row r="495" s="10" customFormat="1" x14ac:dyDescent="0.25"/>
    <row r="496" s="10" customFormat="1" x14ac:dyDescent="0.25"/>
    <row r="497" s="10" customFormat="1" x14ac:dyDescent="0.25"/>
    <row r="498" s="10" customFormat="1" x14ac:dyDescent="0.25"/>
    <row r="499" s="10" customFormat="1" x14ac:dyDescent="0.25"/>
    <row r="500" s="10" customFormat="1" x14ac:dyDescent="0.25"/>
    <row r="501" s="10" customFormat="1" x14ac:dyDescent="0.25"/>
    <row r="502" s="10" customFormat="1" x14ac:dyDescent="0.25"/>
    <row r="503" s="10" customFormat="1" x14ac:dyDescent="0.25"/>
    <row r="504" s="10" customFormat="1" x14ac:dyDescent="0.25"/>
    <row r="505" s="10" customFormat="1" x14ac:dyDescent="0.25"/>
    <row r="506" s="10" customFormat="1" x14ac:dyDescent="0.25"/>
    <row r="507" s="10" customFormat="1" x14ac:dyDescent="0.25"/>
    <row r="508" s="10" customFormat="1" x14ac:dyDescent="0.25"/>
    <row r="509" s="10" customFormat="1" x14ac:dyDescent="0.25"/>
    <row r="510" s="10" customFormat="1" x14ac:dyDescent="0.25"/>
    <row r="511" s="10" customFormat="1" x14ac:dyDescent="0.25"/>
    <row r="512" s="10" customFormat="1" x14ac:dyDescent="0.25"/>
    <row r="513" s="10" customFormat="1" x14ac:dyDescent="0.25"/>
    <row r="514" s="10" customFormat="1" x14ac:dyDescent="0.25"/>
    <row r="515" s="10" customFormat="1" x14ac:dyDescent="0.25"/>
    <row r="516" s="10" customFormat="1" x14ac:dyDescent="0.25"/>
    <row r="517" s="10" customFormat="1" x14ac:dyDescent="0.25"/>
    <row r="518" s="10" customFormat="1" x14ac:dyDescent="0.25"/>
    <row r="519" s="10" customFormat="1" x14ac:dyDescent="0.25"/>
    <row r="520" s="10" customFormat="1" x14ac:dyDescent="0.25"/>
    <row r="521" s="10" customFormat="1" x14ac:dyDescent="0.25"/>
    <row r="522" s="10" customFormat="1" x14ac:dyDescent="0.25"/>
    <row r="523" s="10" customFormat="1" x14ac:dyDescent="0.25"/>
    <row r="524" s="10" customFormat="1" x14ac:dyDescent="0.25"/>
    <row r="525" s="10" customFormat="1" x14ac:dyDescent="0.25"/>
    <row r="526" s="10" customFormat="1" x14ac:dyDescent="0.25"/>
    <row r="527" s="10" customFormat="1" x14ac:dyDescent="0.25"/>
    <row r="528" s="10" customFormat="1" x14ac:dyDescent="0.25"/>
    <row r="529" s="10" customFormat="1" x14ac:dyDescent="0.25"/>
    <row r="530" s="10" customFormat="1" x14ac:dyDescent="0.25"/>
    <row r="531" s="10" customFormat="1" x14ac:dyDescent="0.25"/>
    <row r="532" s="10" customFormat="1" x14ac:dyDescent="0.25"/>
    <row r="533" s="10" customFormat="1" x14ac:dyDescent="0.25"/>
    <row r="534" s="10" customFormat="1" x14ac:dyDescent="0.25"/>
    <row r="535" s="10" customFormat="1" x14ac:dyDescent="0.25"/>
    <row r="536" s="10" customFormat="1" x14ac:dyDescent="0.25"/>
    <row r="537" s="10" customFormat="1" x14ac:dyDescent="0.25"/>
    <row r="538" s="10" customFormat="1" x14ac:dyDescent="0.25"/>
    <row r="539" s="10" customFormat="1" x14ac:dyDescent="0.25"/>
    <row r="540" s="10" customFormat="1" x14ac:dyDescent="0.25"/>
    <row r="541" s="10" customFormat="1" x14ac:dyDescent="0.25"/>
    <row r="542" s="10" customFormat="1" x14ac:dyDescent="0.25"/>
    <row r="543" s="10" customFormat="1" x14ac:dyDescent="0.25"/>
    <row r="544" s="10" customFormat="1" x14ac:dyDescent="0.25"/>
    <row r="545" s="10" customFormat="1" x14ac:dyDescent="0.25"/>
    <row r="546" s="10" customFormat="1" x14ac:dyDescent="0.25"/>
    <row r="547" s="10" customFormat="1" x14ac:dyDescent="0.25"/>
    <row r="548" s="10" customFormat="1" x14ac:dyDescent="0.25"/>
    <row r="549" s="10" customFormat="1" x14ac:dyDescent="0.25"/>
    <row r="550" s="10" customFormat="1" x14ac:dyDescent="0.25"/>
    <row r="551" s="10" customFormat="1" x14ac:dyDescent="0.25"/>
    <row r="552" s="10" customFormat="1" x14ac:dyDescent="0.25"/>
    <row r="553" s="10" customFormat="1" x14ac:dyDescent="0.25"/>
    <row r="554" s="10" customFormat="1" x14ac:dyDescent="0.25"/>
    <row r="555" s="10" customFormat="1" x14ac:dyDescent="0.25"/>
    <row r="556" s="10" customFormat="1" x14ac:dyDescent="0.25"/>
    <row r="557" s="10" customFormat="1" x14ac:dyDescent="0.25"/>
    <row r="558" s="10" customFormat="1" x14ac:dyDescent="0.25"/>
    <row r="559" s="10" customFormat="1" x14ac:dyDescent="0.25"/>
    <row r="560" s="10" customFormat="1" x14ac:dyDescent="0.25"/>
    <row r="561" s="10" customFormat="1" x14ac:dyDescent="0.25"/>
    <row r="562" s="10" customFormat="1" x14ac:dyDescent="0.25"/>
    <row r="563" s="10" customFormat="1" x14ac:dyDescent="0.25"/>
    <row r="564" s="10" customFormat="1" x14ac:dyDescent="0.25"/>
    <row r="565" s="10" customFormat="1" x14ac:dyDescent="0.25"/>
    <row r="566" s="10" customFormat="1" x14ac:dyDescent="0.25"/>
    <row r="567" s="10" customFormat="1" x14ac:dyDescent="0.25"/>
    <row r="568" s="10" customFormat="1" x14ac:dyDescent="0.25"/>
    <row r="569" s="10" customFormat="1" x14ac:dyDescent="0.25"/>
    <row r="570" s="10" customFormat="1" x14ac:dyDescent="0.25"/>
    <row r="571" s="10" customFormat="1" x14ac:dyDescent="0.25"/>
    <row r="572" s="10" customFormat="1" x14ac:dyDescent="0.25"/>
    <row r="573" s="10" customFormat="1" x14ac:dyDescent="0.25"/>
    <row r="574" s="10" customFormat="1" x14ac:dyDescent="0.25"/>
    <row r="575" s="10" customFormat="1" x14ac:dyDescent="0.25"/>
    <row r="576" s="10" customFormat="1" x14ac:dyDescent="0.25"/>
    <row r="577" s="10" customFormat="1" x14ac:dyDescent="0.25"/>
    <row r="578" s="10" customFormat="1" x14ac:dyDescent="0.25"/>
    <row r="579" s="10" customFormat="1" x14ac:dyDescent="0.25"/>
    <row r="580" s="10" customFormat="1" x14ac:dyDescent="0.25"/>
    <row r="581" s="10" customFormat="1" x14ac:dyDescent="0.25"/>
    <row r="582" s="10" customFormat="1" x14ac:dyDescent="0.25"/>
    <row r="583" s="10" customFormat="1" x14ac:dyDescent="0.25"/>
    <row r="584" s="10" customFormat="1" x14ac:dyDescent="0.25"/>
    <row r="585" s="10" customFormat="1" x14ac:dyDescent="0.25"/>
    <row r="586" s="10" customFormat="1" x14ac:dyDescent="0.25"/>
    <row r="587" s="10" customFormat="1" x14ac:dyDescent="0.25"/>
    <row r="588" s="10" customFormat="1" x14ac:dyDescent="0.25"/>
    <row r="589" s="10" customFormat="1" x14ac:dyDescent="0.25"/>
    <row r="590" s="10" customFormat="1" x14ac:dyDescent="0.25"/>
    <row r="591" s="10" customFormat="1" x14ac:dyDescent="0.25"/>
    <row r="592" s="10" customFormat="1" x14ac:dyDescent="0.25"/>
    <row r="593" s="10" customFormat="1" x14ac:dyDescent="0.25"/>
    <row r="594" s="10" customFormat="1" x14ac:dyDescent="0.25"/>
    <row r="595" s="10" customFormat="1" x14ac:dyDescent="0.25"/>
    <row r="596" s="10" customFormat="1" x14ac:dyDescent="0.25"/>
    <row r="597" s="10" customFormat="1" x14ac:dyDescent="0.25"/>
    <row r="598" s="10" customFormat="1" x14ac:dyDescent="0.25"/>
    <row r="599" s="10" customFormat="1" x14ac:dyDescent="0.25"/>
    <row r="600" s="10" customFormat="1" x14ac:dyDescent="0.25"/>
    <row r="601" s="10" customFormat="1" x14ac:dyDescent="0.25"/>
    <row r="602" s="10" customFormat="1" x14ac:dyDescent="0.25"/>
    <row r="603" s="10" customFormat="1" x14ac:dyDescent="0.25"/>
    <row r="604" s="10" customFormat="1" x14ac:dyDescent="0.25"/>
    <row r="605" s="10" customFormat="1" x14ac:dyDescent="0.25"/>
    <row r="606" s="10" customFormat="1" x14ac:dyDescent="0.25"/>
    <row r="607" s="10" customFormat="1" x14ac:dyDescent="0.25"/>
    <row r="608" s="10" customFormat="1" x14ac:dyDescent="0.25"/>
    <row r="609" s="10" customFormat="1" x14ac:dyDescent="0.25"/>
    <row r="610" s="10" customFormat="1" x14ac:dyDescent="0.25"/>
    <row r="611" s="10" customFormat="1" x14ac:dyDescent="0.25"/>
    <row r="612" s="10" customFormat="1" x14ac:dyDescent="0.25"/>
    <row r="613" s="10" customFormat="1" x14ac:dyDescent="0.25"/>
    <row r="614" s="10" customFormat="1" x14ac:dyDescent="0.25"/>
    <row r="615" s="10" customFormat="1" x14ac:dyDescent="0.25"/>
    <row r="616" s="10" customFormat="1" x14ac:dyDescent="0.25"/>
    <row r="617" s="10" customFormat="1" x14ac:dyDescent="0.25"/>
    <row r="618" s="10" customFormat="1" x14ac:dyDescent="0.25"/>
    <row r="619" s="10" customFormat="1" x14ac:dyDescent="0.25"/>
    <row r="620" s="10" customFormat="1" x14ac:dyDescent="0.25"/>
    <row r="621" s="10" customFormat="1" x14ac:dyDescent="0.25"/>
    <row r="622" s="10" customFormat="1" x14ac:dyDescent="0.25"/>
    <row r="623" s="10" customFormat="1" x14ac:dyDescent="0.25"/>
    <row r="624" s="10" customFormat="1" x14ac:dyDescent="0.25"/>
    <row r="625" s="10" customFormat="1" x14ac:dyDescent="0.25"/>
    <row r="626" s="10" customFormat="1" x14ac:dyDescent="0.25"/>
    <row r="627" s="10" customFormat="1" x14ac:dyDescent="0.25"/>
    <row r="628" s="10" customFormat="1" x14ac:dyDescent="0.25"/>
    <row r="629" s="10" customFormat="1" x14ac:dyDescent="0.25"/>
    <row r="630" s="10" customFormat="1" x14ac:dyDescent="0.25"/>
    <row r="631" s="10" customFormat="1" x14ac:dyDescent="0.25"/>
    <row r="632" s="10" customFormat="1" x14ac:dyDescent="0.25"/>
    <row r="633" s="10" customFormat="1" x14ac:dyDescent="0.25"/>
    <row r="634" s="10" customFormat="1" x14ac:dyDescent="0.25"/>
    <row r="635" s="10" customFormat="1" x14ac:dyDescent="0.25"/>
    <row r="636" s="10" customFormat="1" x14ac:dyDescent="0.25"/>
    <row r="637" s="10" customFormat="1" x14ac:dyDescent="0.25"/>
    <row r="638" s="10" customFormat="1" x14ac:dyDescent="0.25"/>
    <row r="639" s="10" customFormat="1" x14ac:dyDescent="0.25"/>
    <row r="640" s="10" customFormat="1" x14ac:dyDescent="0.25"/>
    <row r="641" s="10" customFormat="1" x14ac:dyDescent="0.25"/>
    <row r="642" s="10" customFormat="1" x14ac:dyDescent="0.25"/>
    <row r="643" s="10" customFormat="1" x14ac:dyDescent="0.25"/>
    <row r="644" s="10" customFormat="1" x14ac:dyDescent="0.25"/>
    <row r="645" s="10" customFormat="1" x14ac:dyDescent="0.25"/>
    <row r="646" s="10" customFormat="1" x14ac:dyDescent="0.25"/>
    <row r="647" s="10" customFormat="1" x14ac:dyDescent="0.25"/>
    <row r="648" s="10" customFormat="1" x14ac:dyDescent="0.25"/>
    <row r="649" s="10" customFormat="1" x14ac:dyDescent="0.25"/>
    <row r="650" s="10" customFormat="1" x14ac:dyDescent="0.25"/>
    <row r="651" s="10" customFormat="1" x14ac:dyDescent="0.25"/>
    <row r="652" s="10" customFormat="1" x14ac:dyDescent="0.25"/>
    <row r="653" s="10" customFormat="1" x14ac:dyDescent="0.25"/>
    <row r="654" s="10" customFormat="1" x14ac:dyDescent="0.25"/>
    <row r="655" s="10" customFormat="1" x14ac:dyDescent="0.25"/>
    <row r="656" s="10" customFormat="1" x14ac:dyDescent="0.25"/>
    <row r="657" s="10" customFormat="1" x14ac:dyDescent="0.25"/>
    <row r="658" s="10" customFormat="1" x14ac:dyDescent="0.25"/>
    <row r="659" s="10" customFormat="1" x14ac:dyDescent="0.25"/>
    <row r="660" s="10" customFormat="1" x14ac:dyDescent="0.25"/>
    <row r="661" s="10" customFormat="1" x14ac:dyDescent="0.25"/>
    <row r="662" s="10" customFormat="1" x14ac:dyDescent="0.25"/>
    <row r="663" s="10" customFormat="1" x14ac:dyDescent="0.25"/>
    <row r="664" s="10" customFormat="1" x14ac:dyDescent="0.25"/>
    <row r="665" s="10" customFormat="1" x14ac:dyDescent="0.25"/>
    <row r="666" s="10" customFormat="1" x14ac:dyDescent="0.25"/>
    <row r="667" s="10" customFormat="1" x14ac:dyDescent="0.25"/>
    <row r="668" s="10" customFormat="1" x14ac:dyDescent="0.25"/>
    <row r="669" s="10" customFormat="1" x14ac:dyDescent="0.25"/>
    <row r="670" s="10" customFormat="1" x14ac:dyDescent="0.25"/>
    <row r="671" s="10" customFormat="1" x14ac:dyDescent="0.25"/>
    <row r="672" s="10" customFormat="1" x14ac:dyDescent="0.25"/>
    <row r="673" s="10" customFormat="1" x14ac:dyDescent="0.25"/>
    <row r="674" s="10" customFormat="1" x14ac:dyDescent="0.25"/>
    <row r="675" s="10" customFormat="1" x14ac:dyDescent="0.25"/>
    <row r="676" s="10" customFormat="1" x14ac:dyDescent="0.25"/>
    <row r="677" s="10" customFormat="1" x14ac:dyDescent="0.25"/>
    <row r="678" s="10" customFormat="1" x14ac:dyDescent="0.25"/>
    <row r="679" s="10" customFormat="1" x14ac:dyDescent="0.25"/>
    <row r="680" s="10" customFormat="1" x14ac:dyDescent="0.25"/>
    <row r="681" s="10" customFormat="1" x14ac:dyDescent="0.25"/>
    <row r="682" s="10" customFormat="1" x14ac:dyDescent="0.25"/>
    <row r="683" s="10" customFormat="1" x14ac:dyDescent="0.25"/>
    <row r="684" s="10" customFormat="1" x14ac:dyDescent="0.25"/>
    <row r="685" s="10" customFormat="1" x14ac:dyDescent="0.25"/>
    <row r="686" s="10" customFormat="1" x14ac:dyDescent="0.25"/>
    <row r="687" s="10" customFormat="1" x14ac:dyDescent="0.25"/>
    <row r="688" s="10" customFormat="1" x14ac:dyDescent="0.25"/>
    <row r="689" s="10" customFormat="1" x14ac:dyDescent="0.25"/>
    <row r="690" s="10" customFormat="1" x14ac:dyDescent="0.25"/>
    <row r="691" s="10" customFormat="1" x14ac:dyDescent="0.25"/>
    <row r="692" s="10" customFormat="1" x14ac:dyDescent="0.25"/>
    <row r="693" s="10" customFormat="1" x14ac:dyDescent="0.25"/>
    <row r="694" s="10" customFormat="1" x14ac:dyDescent="0.25"/>
    <row r="695" s="10" customFormat="1" x14ac:dyDescent="0.25"/>
    <row r="696" s="10" customFormat="1" x14ac:dyDescent="0.25"/>
    <row r="697" s="10" customFormat="1" x14ac:dyDescent="0.25"/>
    <row r="698" s="10" customFormat="1" x14ac:dyDescent="0.25"/>
    <row r="699" s="10" customFormat="1" x14ac:dyDescent="0.25"/>
    <row r="700" s="10" customFormat="1" x14ac:dyDescent="0.25"/>
    <row r="701" s="10" customFormat="1" x14ac:dyDescent="0.25"/>
    <row r="702" s="10" customFormat="1" x14ac:dyDescent="0.25"/>
    <row r="703" s="10" customFormat="1" x14ac:dyDescent="0.25"/>
    <row r="704" s="10" customFormat="1" x14ac:dyDescent="0.25"/>
    <row r="705" s="10" customFormat="1" x14ac:dyDescent="0.25"/>
    <row r="706" s="10" customFormat="1" x14ac:dyDescent="0.25"/>
    <row r="707" s="10" customFormat="1" x14ac:dyDescent="0.25"/>
    <row r="708" s="10" customFormat="1" x14ac:dyDescent="0.25"/>
    <row r="709" s="10" customFormat="1" x14ac:dyDescent="0.25"/>
    <row r="710" s="10" customFormat="1" x14ac:dyDescent="0.25"/>
    <row r="711" s="10" customFormat="1" x14ac:dyDescent="0.25"/>
    <row r="712" s="10" customFormat="1" x14ac:dyDescent="0.25"/>
    <row r="713" s="10" customFormat="1" x14ac:dyDescent="0.25"/>
    <row r="714" s="10" customFormat="1" x14ac:dyDescent="0.25"/>
    <row r="715" s="10" customFormat="1" x14ac:dyDescent="0.25"/>
    <row r="716" s="10" customFormat="1" x14ac:dyDescent="0.25"/>
    <row r="717" s="10" customFormat="1" x14ac:dyDescent="0.25"/>
    <row r="718" s="10" customFormat="1" x14ac:dyDescent="0.25"/>
    <row r="719" s="10" customFormat="1" x14ac:dyDescent="0.25"/>
    <row r="720" s="10" customFormat="1" x14ac:dyDescent="0.25"/>
    <row r="721" s="10" customFormat="1" x14ac:dyDescent="0.25"/>
    <row r="722" s="10" customFormat="1" x14ac:dyDescent="0.25"/>
    <row r="723" s="10" customFormat="1" x14ac:dyDescent="0.25"/>
    <row r="724" s="10" customFormat="1" x14ac:dyDescent="0.25"/>
    <row r="725" s="10" customFormat="1" x14ac:dyDescent="0.25"/>
    <row r="726" s="10" customFormat="1" x14ac:dyDescent="0.25"/>
    <row r="727" s="10" customFormat="1" x14ac:dyDescent="0.25"/>
    <row r="728" s="10" customFormat="1" x14ac:dyDescent="0.25"/>
    <row r="729" s="10" customFormat="1" x14ac:dyDescent="0.25"/>
    <row r="730" s="10" customFormat="1" x14ac:dyDescent="0.25"/>
    <row r="731" s="10" customFormat="1" x14ac:dyDescent="0.25"/>
    <row r="732" s="10" customFormat="1" x14ac:dyDescent="0.25"/>
    <row r="733" s="10" customFormat="1" x14ac:dyDescent="0.25"/>
    <row r="734" s="10" customFormat="1" x14ac:dyDescent="0.25"/>
    <row r="735" s="10" customFormat="1" x14ac:dyDescent="0.25"/>
    <row r="736" s="10" customFormat="1" x14ac:dyDescent="0.25"/>
    <row r="737" s="10" customFormat="1" x14ac:dyDescent="0.25"/>
    <row r="738" s="10" customFormat="1" x14ac:dyDescent="0.25"/>
    <row r="739" s="10" customFormat="1" x14ac:dyDescent="0.25"/>
    <row r="740" s="10" customFormat="1" x14ac:dyDescent="0.25"/>
    <row r="741" s="10" customFormat="1" x14ac:dyDescent="0.25"/>
    <row r="742" s="10" customFormat="1" x14ac:dyDescent="0.25"/>
    <row r="743" s="10" customFormat="1" x14ac:dyDescent="0.25"/>
    <row r="744" s="10" customFormat="1" x14ac:dyDescent="0.25"/>
    <row r="745" s="10" customFormat="1" x14ac:dyDescent="0.25"/>
    <row r="746" s="10" customFormat="1" x14ac:dyDescent="0.25"/>
    <row r="747" s="10" customFormat="1" x14ac:dyDescent="0.25"/>
    <row r="748" s="10" customFormat="1" x14ac:dyDescent="0.25"/>
    <row r="749" s="10" customFormat="1" x14ac:dyDescent="0.25"/>
    <row r="750" s="10" customFormat="1" x14ac:dyDescent="0.25"/>
    <row r="751" s="10" customFormat="1" x14ac:dyDescent="0.25"/>
    <row r="752" s="10" customFormat="1" x14ac:dyDescent="0.25"/>
    <row r="753" s="10" customFormat="1" x14ac:dyDescent="0.25"/>
    <row r="754" s="10" customFormat="1" x14ac:dyDescent="0.25"/>
    <row r="755" s="10" customFormat="1" x14ac:dyDescent="0.25"/>
    <row r="756" s="10" customFormat="1" x14ac:dyDescent="0.25"/>
    <row r="757" s="10" customFormat="1" x14ac:dyDescent="0.25"/>
    <row r="758" s="10" customFormat="1" x14ac:dyDescent="0.25"/>
    <row r="759" s="10" customFormat="1" x14ac:dyDescent="0.25"/>
    <row r="760" s="10" customFormat="1" x14ac:dyDescent="0.25"/>
    <row r="761" s="10" customFormat="1" x14ac:dyDescent="0.25"/>
    <row r="762" s="10" customFormat="1" x14ac:dyDescent="0.25"/>
    <row r="763" s="10" customFormat="1" x14ac:dyDescent="0.25"/>
    <row r="764" s="10" customFormat="1" x14ac:dyDescent="0.25"/>
    <row r="765" s="10" customFormat="1" x14ac:dyDescent="0.25"/>
    <row r="766" s="10" customFormat="1" x14ac:dyDescent="0.25"/>
    <row r="767" s="10" customFormat="1" x14ac:dyDescent="0.25"/>
    <row r="768" s="10" customFormat="1" x14ac:dyDescent="0.25"/>
    <row r="769" s="10" customFormat="1" x14ac:dyDescent="0.25"/>
    <row r="770" s="10" customFormat="1" x14ac:dyDescent="0.25"/>
    <row r="771" s="10" customFormat="1" x14ac:dyDescent="0.25"/>
    <row r="772" s="10" customFormat="1" x14ac:dyDescent="0.25"/>
    <row r="773" s="10" customFormat="1" x14ac:dyDescent="0.25"/>
    <row r="774" s="10" customFormat="1" x14ac:dyDescent="0.25"/>
    <row r="775" s="10" customFormat="1" x14ac:dyDescent="0.25"/>
    <row r="776" s="10" customFormat="1" x14ac:dyDescent="0.25"/>
    <row r="777" s="10" customFormat="1" x14ac:dyDescent="0.25"/>
    <row r="778" s="10" customFormat="1" x14ac:dyDescent="0.25"/>
    <row r="779" s="10" customFormat="1" x14ac:dyDescent="0.25"/>
    <row r="780" s="10" customFormat="1" x14ac:dyDescent="0.25"/>
    <row r="781" s="10" customFormat="1" x14ac:dyDescent="0.25"/>
    <row r="782" s="10" customFormat="1" x14ac:dyDescent="0.25"/>
    <row r="783" s="10" customFormat="1" x14ac:dyDescent="0.25"/>
    <row r="784" s="10" customFormat="1" x14ac:dyDescent="0.25"/>
    <row r="785" s="10" customFormat="1" x14ac:dyDescent="0.25"/>
    <row r="786" s="10" customFormat="1" x14ac:dyDescent="0.25"/>
    <row r="787" s="10" customFormat="1" x14ac:dyDescent="0.25"/>
    <row r="788" s="10" customFormat="1" x14ac:dyDescent="0.25"/>
    <row r="789" s="10" customFormat="1" x14ac:dyDescent="0.25"/>
    <row r="790" s="10" customFormat="1" x14ac:dyDescent="0.25"/>
    <row r="791" s="10" customFormat="1" x14ac:dyDescent="0.25"/>
    <row r="792" s="10" customFormat="1" x14ac:dyDescent="0.25"/>
    <row r="793" s="10" customFormat="1" x14ac:dyDescent="0.25"/>
    <row r="794" s="10" customFormat="1" x14ac:dyDescent="0.25"/>
    <row r="795" s="10" customFormat="1" x14ac:dyDescent="0.25"/>
    <row r="796" s="10" customFormat="1" x14ac:dyDescent="0.25"/>
    <row r="797" s="10" customFormat="1" x14ac:dyDescent="0.25"/>
    <row r="798" s="10" customFormat="1" x14ac:dyDescent="0.25"/>
    <row r="799" s="10" customFormat="1" x14ac:dyDescent="0.25"/>
    <row r="800" s="10" customFormat="1" x14ac:dyDescent="0.25"/>
    <row r="801" s="10" customFormat="1" x14ac:dyDescent="0.25"/>
    <row r="802" s="10" customFormat="1" x14ac:dyDescent="0.25"/>
    <row r="803" s="10" customFormat="1" x14ac:dyDescent="0.25"/>
    <row r="804" s="10" customFormat="1" x14ac:dyDescent="0.25"/>
    <row r="805" s="10" customFormat="1" x14ac:dyDescent="0.25"/>
    <row r="806" s="10" customFormat="1" x14ac:dyDescent="0.25"/>
    <row r="807" s="10" customFormat="1" x14ac:dyDescent="0.25"/>
    <row r="808" s="10" customFormat="1" x14ac:dyDescent="0.25"/>
    <row r="809" s="10" customFormat="1" x14ac:dyDescent="0.25"/>
    <row r="810" s="10" customFormat="1" x14ac:dyDescent="0.25"/>
    <row r="811" s="10" customFormat="1" x14ac:dyDescent="0.25"/>
    <row r="812" s="10" customFormat="1" x14ac:dyDescent="0.25"/>
    <row r="813" s="10" customFormat="1" x14ac:dyDescent="0.25"/>
    <row r="814" s="10" customFormat="1" x14ac:dyDescent="0.25"/>
    <row r="815" s="10" customFormat="1" x14ac:dyDescent="0.25"/>
    <row r="816" s="10" customFormat="1" x14ac:dyDescent="0.25"/>
    <row r="817" s="10" customFormat="1" x14ac:dyDescent="0.25"/>
    <row r="818" s="10" customFormat="1" x14ac:dyDescent="0.25"/>
    <row r="819" s="10" customFormat="1" x14ac:dyDescent="0.25"/>
    <row r="820" s="10" customFormat="1" x14ac:dyDescent="0.25"/>
    <row r="821" s="10" customFormat="1" x14ac:dyDescent="0.25"/>
    <row r="822" s="10" customFormat="1" x14ac:dyDescent="0.25"/>
    <row r="823" s="10" customFormat="1" x14ac:dyDescent="0.25"/>
    <row r="824" s="10" customFormat="1" x14ac:dyDescent="0.25"/>
    <row r="825" s="10" customFormat="1" x14ac:dyDescent="0.25"/>
    <row r="826" s="10" customFormat="1" x14ac:dyDescent="0.25"/>
    <row r="827" s="10" customFormat="1" x14ac:dyDescent="0.25"/>
    <row r="828" s="10" customFormat="1" x14ac:dyDescent="0.25"/>
    <row r="829" s="10" customFormat="1" x14ac:dyDescent="0.25"/>
    <row r="830" s="10" customFormat="1" x14ac:dyDescent="0.25"/>
    <row r="831" s="10" customFormat="1" x14ac:dyDescent="0.25"/>
    <row r="832" s="10" customFormat="1" x14ac:dyDescent="0.25"/>
    <row r="833" s="10" customFormat="1" x14ac:dyDescent="0.25"/>
    <row r="834" s="10" customFormat="1" x14ac:dyDescent="0.25"/>
    <row r="835" s="10" customFormat="1" x14ac:dyDescent="0.25"/>
    <row r="836" s="10" customFormat="1" x14ac:dyDescent="0.25"/>
    <row r="837" s="10" customFormat="1" x14ac:dyDescent="0.25"/>
    <row r="838" s="10" customFormat="1" x14ac:dyDescent="0.25"/>
    <row r="839" s="10" customFormat="1" x14ac:dyDescent="0.25"/>
    <row r="840" s="10" customFormat="1" x14ac:dyDescent="0.25"/>
    <row r="841" s="10" customFormat="1" x14ac:dyDescent="0.25"/>
    <row r="842" s="10" customFormat="1" x14ac:dyDescent="0.25"/>
    <row r="843" s="10" customFormat="1" x14ac:dyDescent="0.25"/>
    <row r="844" s="10" customFormat="1" x14ac:dyDescent="0.25"/>
    <row r="845" s="10" customFormat="1" x14ac:dyDescent="0.25"/>
    <row r="846" s="10" customFormat="1" x14ac:dyDescent="0.25"/>
    <row r="847" s="10" customFormat="1" x14ac:dyDescent="0.25"/>
    <row r="848" s="10" customFormat="1" x14ac:dyDescent="0.25"/>
    <row r="849" s="10" customFormat="1" x14ac:dyDescent="0.25"/>
    <row r="850" s="10" customFormat="1" x14ac:dyDescent="0.25"/>
    <row r="851" s="10" customFormat="1" x14ac:dyDescent="0.25"/>
    <row r="852" s="10" customFormat="1" x14ac:dyDescent="0.25"/>
    <row r="853" s="10" customFormat="1" x14ac:dyDescent="0.25"/>
    <row r="854" s="10" customFormat="1" x14ac:dyDescent="0.25"/>
    <row r="855" s="10" customFormat="1" x14ac:dyDescent="0.25"/>
    <row r="856" s="10" customFormat="1" x14ac:dyDescent="0.25"/>
    <row r="857" s="10" customFormat="1" x14ac:dyDescent="0.25"/>
    <row r="858" s="10" customFormat="1" x14ac:dyDescent="0.25"/>
    <row r="859" s="10" customFormat="1" x14ac:dyDescent="0.25"/>
    <row r="860" s="10" customFormat="1" x14ac:dyDescent="0.25"/>
    <row r="861" s="10" customFormat="1" x14ac:dyDescent="0.25"/>
    <row r="862" s="10" customFormat="1" x14ac:dyDescent="0.25"/>
    <row r="863" s="10" customFormat="1" x14ac:dyDescent="0.25"/>
    <row r="864" s="10" customFormat="1" x14ac:dyDescent="0.25"/>
    <row r="865" s="10" customFormat="1" x14ac:dyDescent="0.25"/>
    <row r="866" s="10" customFormat="1" x14ac:dyDescent="0.25"/>
    <row r="867" s="10" customFormat="1" x14ac:dyDescent="0.25"/>
    <row r="868" s="10" customFormat="1" x14ac:dyDescent="0.25"/>
    <row r="869" s="10" customFormat="1" x14ac:dyDescent="0.25"/>
    <row r="870" s="10" customFormat="1" x14ac:dyDescent="0.25"/>
    <row r="871" s="10" customFormat="1" x14ac:dyDescent="0.25"/>
    <row r="872" s="10" customFormat="1" x14ac:dyDescent="0.25"/>
    <row r="873" s="10" customFormat="1" x14ac:dyDescent="0.25"/>
    <row r="874" s="10" customFormat="1" x14ac:dyDescent="0.25"/>
    <row r="875" s="10" customFormat="1" x14ac:dyDescent="0.25"/>
    <row r="876" s="10" customFormat="1" x14ac:dyDescent="0.25"/>
    <row r="877" s="10" customFormat="1" x14ac:dyDescent="0.25"/>
    <row r="878" s="10" customFormat="1" x14ac:dyDescent="0.25"/>
    <row r="879" s="10" customFormat="1" x14ac:dyDescent="0.25"/>
    <row r="880" s="10" customFormat="1" x14ac:dyDescent="0.25"/>
    <row r="881" s="10" customFormat="1" x14ac:dyDescent="0.25"/>
    <row r="882" s="10" customFormat="1" x14ac:dyDescent="0.25"/>
    <row r="883" s="10" customFormat="1" x14ac:dyDescent="0.25"/>
    <row r="884" s="10" customFormat="1" x14ac:dyDescent="0.25"/>
    <row r="885" s="10" customFormat="1" x14ac:dyDescent="0.25"/>
    <row r="886" s="10" customFormat="1" x14ac:dyDescent="0.25"/>
    <row r="887" s="10" customFormat="1" x14ac:dyDescent="0.25"/>
    <row r="888" s="10" customFormat="1" x14ac:dyDescent="0.25"/>
    <row r="889" s="10" customFormat="1" x14ac:dyDescent="0.25"/>
    <row r="890" s="10" customFormat="1" x14ac:dyDescent="0.25"/>
    <row r="891" s="10" customFormat="1" x14ac:dyDescent="0.25"/>
    <row r="892" s="10" customFormat="1" x14ac:dyDescent="0.25"/>
    <row r="893" s="10" customFormat="1" x14ac:dyDescent="0.25"/>
    <row r="894" s="10" customFormat="1" x14ac:dyDescent="0.25"/>
    <row r="895" s="10" customFormat="1" x14ac:dyDescent="0.25"/>
    <row r="896" s="10" customFormat="1" x14ac:dyDescent="0.25"/>
    <row r="897" s="10" customFormat="1" x14ac:dyDescent="0.25"/>
    <row r="898" s="10" customFormat="1" x14ac:dyDescent="0.25"/>
    <row r="899" s="10" customFormat="1" x14ac:dyDescent="0.25"/>
    <row r="900" s="10" customFormat="1" x14ac:dyDescent="0.25"/>
    <row r="901" s="10" customFormat="1" x14ac:dyDescent="0.25"/>
    <row r="902" s="10" customFormat="1" x14ac:dyDescent="0.25"/>
    <row r="903" s="10" customFormat="1" x14ac:dyDescent="0.25"/>
    <row r="904" s="10" customFormat="1" x14ac:dyDescent="0.25"/>
    <row r="905" s="10" customFormat="1" x14ac:dyDescent="0.25"/>
    <row r="906" s="10" customFormat="1" x14ac:dyDescent="0.25"/>
    <row r="907" s="10" customFormat="1" x14ac:dyDescent="0.25"/>
    <row r="908" s="10" customFormat="1" x14ac:dyDescent="0.25"/>
    <row r="909" s="10" customFormat="1" x14ac:dyDescent="0.25"/>
    <row r="910" s="10" customFormat="1" x14ac:dyDescent="0.25"/>
    <row r="911" s="10" customFormat="1" x14ac:dyDescent="0.25"/>
    <row r="912" s="10" customFormat="1" x14ac:dyDescent="0.25"/>
    <row r="913" s="10" customFormat="1" x14ac:dyDescent="0.25"/>
    <row r="914" s="10" customFormat="1" x14ac:dyDescent="0.25"/>
    <row r="915" s="10" customFormat="1" x14ac:dyDescent="0.25"/>
    <row r="916" s="10" customFormat="1" x14ac:dyDescent="0.25"/>
    <row r="917" s="10" customFormat="1" x14ac:dyDescent="0.25"/>
    <row r="918" s="10" customFormat="1" x14ac:dyDescent="0.25"/>
    <row r="919" s="10" customFormat="1" x14ac:dyDescent="0.25"/>
    <row r="920" s="10" customFormat="1" x14ac:dyDescent="0.25"/>
    <row r="921" s="10" customFormat="1" x14ac:dyDescent="0.25"/>
    <row r="922" s="10" customFormat="1" x14ac:dyDescent="0.25"/>
    <row r="923" s="10" customFormat="1" x14ac:dyDescent="0.25"/>
    <row r="924" s="10" customFormat="1" x14ac:dyDescent="0.25"/>
    <row r="925" s="10" customFormat="1" x14ac:dyDescent="0.25"/>
    <row r="926" s="10" customFormat="1" x14ac:dyDescent="0.25"/>
    <row r="927" s="10" customFormat="1" x14ac:dyDescent="0.25"/>
    <row r="928" s="10" customFormat="1" x14ac:dyDescent="0.25"/>
    <row r="929" s="10" customFormat="1" x14ac:dyDescent="0.25"/>
    <row r="930" s="10" customFormat="1" x14ac:dyDescent="0.25"/>
    <row r="931" s="10" customFormat="1" x14ac:dyDescent="0.25"/>
    <row r="932" s="10" customFormat="1" x14ac:dyDescent="0.25"/>
    <row r="933" s="10" customFormat="1" x14ac:dyDescent="0.25"/>
    <row r="934" s="10" customFormat="1" x14ac:dyDescent="0.25"/>
    <row r="935" s="10" customFormat="1" x14ac:dyDescent="0.25"/>
    <row r="936" s="10" customFormat="1" x14ac:dyDescent="0.25"/>
    <row r="937" s="10" customFormat="1" x14ac:dyDescent="0.25"/>
    <row r="938" s="10" customFormat="1" x14ac:dyDescent="0.25"/>
    <row r="939" s="10" customFormat="1" x14ac:dyDescent="0.25"/>
    <row r="940" s="10" customFormat="1" x14ac:dyDescent="0.25"/>
    <row r="941" s="10" customFormat="1" x14ac:dyDescent="0.25"/>
    <row r="942" s="10" customFormat="1" x14ac:dyDescent="0.25"/>
    <row r="943" s="10" customFormat="1" x14ac:dyDescent="0.25"/>
    <row r="944" s="10" customFormat="1" x14ac:dyDescent="0.25"/>
    <row r="945" s="10" customFormat="1" x14ac:dyDescent="0.25"/>
    <row r="946" s="10" customFormat="1" x14ac:dyDescent="0.25"/>
    <row r="947" s="10" customFormat="1" x14ac:dyDescent="0.25"/>
    <row r="948" s="10" customFormat="1" x14ac:dyDescent="0.25"/>
    <row r="949" s="10" customFormat="1" x14ac:dyDescent="0.25"/>
    <row r="950" s="10" customFormat="1" x14ac:dyDescent="0.25"/>
    <row r="951" s="10" customFormat="1" x14ac:dyDescent="0.25"/>
    <row r="952" s="10" customFormat="1" x14ac:dyDescent="0.25"/>
    <row r="953" s="10" customFormat="1" x14ac:dyDescent="0.25"/>
    <row r="954" s="10" customFormat="1" x14ac:dyDescent="0.25"/>
    <row r="955" s="10" customFormat="1" x14ac:dyDescent="0.25"/>
    <row r="956" s="10" customFormat="1" x14ac:dyDescent="0.25"/>
    <row r="957" s="10" customFormat="1" x14ac:dyDescent="0.25"/>
    <row r="958" s="10" customFormat="1" x14ac:dyDescent="0.25"/>
    <row r="959" s="10" customFormat="1" x14ac:dyDescent="0.25"/>
    <row r="960" s="10" customFormat="1" x14ac:dyDescent="0.25"/>
    <row r="961" s="10" customFormat="1" x14ac:dyDescent="0.25"/>
    <row r="962" s="10" customFormat="1" x14ac:dyDescent="0.25"/>
    <row r="963" s="10" customFormat="1" x14ac:dyDescent="0.25"/>
    <row r="964" s="10" customFormat="1" x14ac:dyDescent="0.25"/>
    <row r="965" s="10" customFormat="1" x14ac:dyDescent="0.25"/>
    <row r="966" s="10" customFormat="1" x14ac:dyDescent="0.25"/>
    <row r="967" s="10" customFormat="1" x14ac:dyDescent="0.25"/>
    <row r="968" s="10" customFormat="1" x14ac:dyDescent="0.25"/>
    <row r="969" s="10" customFormat="1" x14ac:dyDescent="0.25"/>
    <row r="970" s="10" customFormat="1" x14ac:dyDescent="0.25"/>
    <row r="971" s="10" customFormat="1" x14ac:dyDescent="0.25"/>
    <row r="972" s="10" customFormat="1" x14ac:dyDescent="0.25"/>
    <row r="973" s="10" customFormat="1" x14ac:dyDescent="0.25"/>
    <row r="974" s="10" customFormat="1" x14ac:dyDescent="0.25"/>
    <row r="975" s="10" customFormat="1" x14ac:dyDescent="0.25"/>
    <row r="976" s="10" customFormat="1" x14ac:dyDescent="0.25"/>
    <row r="977" s="10" customFormat="1" x14ac:dyDescent="0.25"/>
    <row r="978" s="10" customFormat="1" x14ac:dyDescent="0.25"/>
    <row r="979" s="10" customFormat="1" x14ac:dyDescent="0.25"/>
    <row r="980" s="10" customFormat="1" x14ac:dyDescent="0.25"/>
    <row r="981" s="10" customFormat="1" x14ac:dyDescent="0.25"/>
    <row r="982" s="10" customFormat="1" x14ac:dyDescent="0.25"/>
    <row r="983" s="10" customFormat="1" x14ac:dyDescent="0.25"/>
    <row r="984" s="10" customFormat="1" x14ac:dyDescent="0.25"/>
    <row r="985" s="10" customFormat="1" x14ac:dyDescent="0.25"/>
    <row r="986" s="10" customFormat="1" x14ac:dyDescent="0.25"/>
    <row r="987" s="10" customFormat="1" x14ac:dyDescent="0.25"/>
    <row r="988" s="10" customFormat="1" x14ac:dyDescent="0.25"/>
    <row r="989" s="10" customFormat="1" x14ac:dyDescent="0.25"/>
    <row r="990" s="10" customFormat="1" x14ac:dyDescent="0.25"/>
    <row r="991" s="10" customFormat="1" x14ac:dyDescent="0.25"/>
    <row r="992" s="10" customFormat="1" x14ac:dyDescent="0.25"/>
    <row r="993" s="10" customFormat="1" x14ac:dyDescent="0.25"/>
    <row r="994" s="10" customFormat="1" x14ac:dyDescent="0.25"/>
    <row r="995" s="10" customFormat="1" x14ac:dyDescent="0.25"/>
    <row r="996" s="10" customFormat="1" x14ac:dyDescent="0.25"/>
    <row r="997" s="10" customFormat="1" x14ac:dyDescent="0.25"/>
    <row r="998" s="10" customFormat="1" x14ac:dyDescent="0.25"/>
    <row r="999" s="10" customFormat="1" x14ac:dyDescent="0.25"/>
    <row r="1000" s="10" customFormat="1" x14ac:dyDescent="0.25"/>
    <row r="1001" s="10" customFormat="1" x14ac:dyDescent="0.25"/>
    <row r="1002" s="10" customFormat="1" x14ac:dyDescent="0.25"/>
    <row r="1003" s="10" customFormat="1" x14ac:dyDescent="0.25"/>
    <row r="1004" s="10" customFormat="1" x14ac:dyDescent="0.25"/>
    <row r="1005" s="10" customFormat="1" x14ac:dyDescent="0.25"/>
    <row r="1006" s="10" customFormat="1" x14ac:dyDescent="0.25"/>
    <row r="1007" s="10" customFormat="1" x14ac:dyDescent="0.25"/>
    <row r="1008" s="10" customFormat="1" x14ac:dyDescent="0.25"/>
    <row r="1009" s="10" customFormat="1" x14ac:dyDescent="0.25"/>
    <row r="1010" s="10" customFormat="1" x14ac:dyDescent="0.25"/>
    <row r="1011" s="10" customFormat="1" x14ac:dyDescent="0.25"/>
    <row r="1012" s="10" customFormat="1" x14ac:dyDescent="0.25"/>
    <row r="1013" s="10" customFormat="1" x14ac:dyDescent="0.25"/>
    <row r="1014" s="10" customFormat="1" x14ac:dyDescent="0.25"/>
  </sheetData>
  <sheetProtection formatCells="0" formatColumns="0" formatRows="0" insertColumns="0" insertRows="0" insertHyperlinks="0" deleteColumns="0" deleteRows="0" sort="0" autoFilter="0" pivotTables="0"/>
  <mergeCells count="34">
    <mergeCell ref="Z8:Z9"/>
    <mergeCell ref="X8:X9"/>
    <mergeCell ref="Y8:Y9"/>
    <mergeCell ref="J6:V6"/>
    <mergeCell ref="A6:I6"/>
    <mergeCell ref="W6:W9"/>
    <mergeCell ref="X6:Z7"/>
    <mergeCell ref="A7:A9"/>
    <mergeCell ref="B7:B9"/>
    <mergeCell ref="C7:C9"/>
    <mergeCell ref="D7:D9"/>
    <mergeCell ref="E7:E9"/>
    <mergeCell ref="A49:G49"/>
    <mergeCell ref="A50:G50"/>
    <mergeCell ref="A51:G51"/>
    <mergeCell ref="AA6:AA9"/>
    <mergeCell ref="F7:F9"/>
    <mergeCell ref="G7:G9"/>
    <mergeCell ref="H7:H9"/>
    <mergeCell ref="I7:I9"/>
    <mergeCell ref="J7:J9"/>
    <mergeCell ref="K7:K9"/>
    <mergeCell ref="L7:L9"/>
    <mergeCell ref="M7:U7"/>
    <mergeCell ref="V7:V9"/>
    <mergeCell ref="M8:M9"/>
    <mergeCell ref="N8:P8"/>
    <mergeCell ref="Q8:T8"/>
    <mergeCell ref="A1:Q1"/>
    <mergeCell ref="A4:V4"/>
    <mergeCell ref="A3:V3"/>
    <mergeCell ref="A47:G47"/>
    <mergeCell ref="A48:G48"/>
    <mergeCell ref="U8:U9"/>
  </mergeCells>
  <pageMargins left="0.15" right="0.15" top="0.6" bottom="0.02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37</v>
      </c>
    </row>
    <row r="3" spans="2:2" x14ac:dyDescent="0.25">
      <c r="B3" t="s">
        <v>38</v>
      </c>
    </row>
    <row r="4" spans="2:2" x14ac:dyDescent="0.25">
      <c r="B4" t="s">
        <v>39</v>
      </c>
    </row>
    <row r="5" spans="2:2" x14ac:dyDescent="0.25">
      <c r="B5" t="s">
        <v>40</v>
      </c>
    </row>
    <row r="6" spans="2:2" x14ac:dyDescent="0.25">
      <c r="B6" t="s">
        <v>41</v>
      </c>
    </row>
    <row r="7" spans="2:2" x14ac:dyDescent="0.25">
      <c r="B7" t="s">
        <v>42</v>
      </c>
    </row>
    <row r="8" spans="2:2" x14ac:dyDescent="0.25">
      <c r="B8" t="s">
        <v>1</v>
      </c>
    </row>
    <row r="9" spans="2:2" x14ac:dyDescent="0.25">
      <c r="B9" t="s">
        <v>43</v>
      </c>
    </row>
    <row r="10" spans="2:2" x14ac:dyDescent="0.25">
      <c r="B10" t="s">
        <v>44</v>
      </c>
    </row>
    <row r="11" spans="2:2" x14ac:dyDescent="0.25">
      <c r="B11" t="s">
        <v>45</v>
      </c>
    </row>
    <row r="12" spans="2:2" x14ac:dyDescent="0.25">
      <c r="B12" t="s">
        <v>46</v>
      </c>
    </row>
    <row r="13" spans="2:2" x14ac:dyDescent="0.25">
      <c r="B13" t="s">
        <v>47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</vt:lpstr>
      <vt:lpstr>Лист2</vt:lpstr>
      <vt:lpstr>Отчет!_ftnref1</vt:lpstr>
      <vt:lpstr>Отчет!_Toc472327096</vt:lpstr>
      <vt:lpstr>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Пользователь Windows</cp:lastModifiedBy>
  <dcterms:created xsi:type="dcterms:W3CDTF">2017-02-13T15:22:59Z</dcterms:created>
  <dcterms:modified xsi:type="dcterms:W3CDTF">2019-07-17T09:01:42Z</dcterms:modified>
  <cp:category/>
</cp:coreProperties>
</file>