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Экономист\Downloads\"/>
    </mc:Choice>
  </mc:AlternateContent>
  <bookViews>
    <workbookView xWindow="0" yWindow="0" windowWidth="28800" windowHeight="12330" activeTab="11"/>
  </bookViews>
  <sheets>
    <sheet name="Январь" sheetId="7" r:id="rId1"/>
    <sheet name="Февраль" sheetId="3" r:id="rId2"/>
    <sheet name="Март" sheetId="4" r:id="rId3"/>
    <sheet name="Апрель" sheetId="6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6" r:id="rId12"/>
    <sheet name="Лист1" sheetId="15" r:id="rId13"/>
    <sheet name="Лист2" sheetId="2" state="hidden" r:id="rId14"/>
  </sheets>
  <definedNames>
    <definedName name="_ftn1" localSheetId="7">август!#REF!</definedName>
    <definedName name="_ftn1" localSheetId="3">Апрель!#REF!</definedName>
    <definedName name="_ftn1" localSheetId="11">декабрь!#REF!</definedName>
    <definedName name="_ftn1" localSheetId="6">июль!#REF!</definedName>
    <definedName name="_ftn1" localSheetId="5">июнь!#REF!</definedName>
    <definedName name="_ftn1" localSheetId="4">май!#REF!</definedName>
    <definedName name="_ftn1" localSheetId="2">Март!#REF!</definedName>
    <definedName name="_ftn1" localSheetId="10">ноябрь!#REF!</definedName>
    <definedName name="_ftn1" localSheetId="9">октябрь!#REF!</definedName>
    <definedName name="_ftn1" localSheetId="8">сентябрь!#REF!</definedName>
    <definedName name="_ftn1" localSheetId="1">Февраль!#REF!</definedName>
    <definedName name="_ftnref1" localSheetId="7">август!$A$2</definedName>
    <definedName name="_ftnref1" localSheetId="3">Апрель!$A$2</definedName>
    <definedName name="_ftnref1" localSheetId="11">декабрь!$A$2</definedName>
    <definedName name="_ftnref1" localSheetId="6">июль!$A$2</definedName>
    <definedName name="_ftnref1" localSheetId="5">июнь!$A$2</definedName>
    <definedName name="_ftnref1" localSheetId="4">май!$A$2</definedName>
    <definedName name="_ftnref1" localSheetId="2">Март!$A$2</definedName>
    <definedName name="_ftnref1" localSheetId="10">ноябрь!$A$2</definedName>
    <definedName name="_ftnref1" localSheetId="9">октябрь!$A$2</definedName>
    <definedName name="_ftnref1" localSheetId="8">сентябрь!$A$2</definedName>
    <definedName name="_ftnref1" localSheetId="1">Февраль!$A$2</definedName>
    <definedName name="_Toc472327096" localSheetId="7">август!$A$2</definedName>
    <definedName name="_Toc472327096" localSheetId="3">Апрель!$A$2</definedName>
    <definedName name="_Toc472327096" localSheetId="11">декабрь!$A$2</definedName>
    <definedName name="_Toc472327096" localSheetId="6">июль!$A$2</definedName>
    <definedName name="_Toc472327096" localSheetId="5">июнь!$A$2</definedName>
    <definedName name="_Toc472327096" localSheetId="4">май!$A$2</definedName>
    <definedName name="_Toc472327096" localSheetId="2">Март!$A$2</definedName>
    <definedName name="_Toc472327096" localSheetId="10">ноябрь!$A$2</definedName>
    <definedName name="_Toc472327096" localSheetId="9">октябрь!$A$2</definedName>
    <definedName name="_Toc472327096" localSheetId="8">сентябрь!$A$2</definedName>
    <definedName name="_Toc472327096" localSheetId="1">Февраль!$A$2</definedName>
    <definedName name="M">Лист2!$B$2:$B$13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2" i="16" l="1"/>
  <c r="P12" i="16"/>
  <c r="Q12" i="16"/>
  <c r="R12" i="16"/>
  <c r="S12" i="16"/>
  <c r="T12" i="16"/>
  <c r="U12" i="16"/>
  <c r="V12" i="16"/>
  <c r="V15" i="14" l="1"/>
  <c r="U15" i="14"/>
  <c r="T15" i="14"/>
  <c r="S15" i="14"/>
  <c r="R15" i="14"/>
  <c r="Q15" i="14"/>
  <c r="P15" i="14"/>
  <c r="O15" i="14"/>
  <c r="I15" i="14"/>
  <c r="V23" i="13" l="1"/>
  <c r="U23" i="13"/>
  <c r="T23" i="13"/>
  <c r="S23" i="13"/>
  <c r="R23" i="13"/>
  <c r="Q23" i="13"/>
  <c r="P23" i="13"/>
  <c r="O23" i="13"/>
  <c r="I23" i="13"/>
  <c r="I25" i="11" l="1"/>
  <c r="I24" i="11"/>
  <c r="I23" i="11"/>
  <c r="I22" i="11"/>
  <c r="I21" i="11"/>
  <c r="I18" i="11"/>
  <c r="I31" i="10" l="1"/>
  <c r="I30" i="10"/>
  <c r="I27" i="10"/>
  <c r="I26" i="10"/>
  <c r="I25" i="10"/>
  <c r="I24" i="10"/>
  <c r="I22" i="10"/>
</calcChain>
</file>

<file path=xl/sharedStrings.xml><?xml version="1.0" encoding="utf-8"?>
<sst xmlns="http://schemas.openxmlformats.org/spreadsheetml/2006/main" count="1260" uniqueCount="355">
  <si>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</si>
  <si>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</si>
  <si>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</si>
  <si>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</si>
  <si>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</si>
  <si>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</si>
  <si>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Признак АПВ (1 - Успешно/0 - Не успешно/2 - Отсутствует)</t>
  </si>
  <si>
    <t>Признак АВР (1 - Успешно/0 - Не успешно/2 - Отсутствует)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</si>
  <si>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</si>
  <si>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</si>
  <si>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</si>
  <si>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</si>
  <si>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</si>
  <si>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</si>
  <si>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</si>
  <si>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</si>
  <si>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</si>
  <si>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</si>
  <si>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</si>
  <si>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</si>
  <si>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</si>
  <si>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</si>
  <si>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</si>
  <si>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</si>
  <si>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</si>
  <si>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</si>
  <si>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</si>
  <si>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</si>
  <si>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</si>
  <si>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</si>
  <si>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</si>
  <si>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</si>
  <si>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</si>
  <si>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</si>
  <si>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</si>
  <si>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</si>
  <si>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</si>
  <si>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</si>
  <si>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</si>
  <si>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</si>
  <si>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</si>
  <si>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</si>
  <si>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</si>
  <si>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</si>
  <si>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</si>
  <si>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</si>
  <si>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</si>
  <si>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</si>
  <si>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</si>
  <si>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</si>
  <si>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</si>
  <si>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</si>
  <si>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ПС</t>
  </si>
  <si>
    <t>ООО «Продвижение»</t>
  </si>
  <si>
    <t>П</t>
  </si>
  <si>
    <t>Отключений за февраль 2018г не было.</t>
  </si>
  <si>
    <t>март</t>
  </si>
  <si>
    <t>КВЛ</t>
  </si>
  <si>
    <t>ВКЛ-10 кВ ф. Курги от ПС "КС-1</t>
  </si>
  <si>
    <t>12,00 2018.03.08</t>
  </si>
  <si>
    <t>13,00 2018.03.08</t>
  </si>
  <si>
    <t>КВЛ 10 кВ ф. Курги от ПС "КС-1", ТП 0.4 кВ 400(Все ЛЭП ТП)</t>
  </si>
  <si>
    <t>филиал ОАО "МРСК-Урала" - "Челябэнерго</t>
  </si>
  <si>
    <t>КЛ</t>
  </si>
  <si>
    <t>КЛ-6кВ</t>
  </si>
  <si>
    <t>09,15 2018.04.10</t>
  </si>
  <si>
    <t>14,50 2018.04.10</t>
  </si>
  <si>
    <t>КЛ-6кВ от ГПП "Куса" 110/6кВ, ТП-1 (все  ЛЭП ТП)</t>
  </si>
  <si>
    <t>КЛ-6кВ от ГПП "Куса" 110/6кВ, ТП-2 (все  ЛЭП ТП)</t>
  </si>
  <si>
    <t>КЛ-6кВ от ГПП "Куса" 110/6кВ, ТП-4 (все  ЛЭП ТП)</t>
  </si>
  <si>
    <t>КЛ-6кВ от ГПП "Куса" 110/6кВ, ТП-5 (все  ЛЭП ТП)</t>
  </si>
  <si>
    <t>ВЛ</t>
  </si>
  <si>
    <t>Ф.7 Карьер</t>
  </si>
  <si>
    <t>12,20 2018.04.25</t>
  </si>
  <si>
    <t>13,50 2018.04.25</t>
  </si>
  <si>
    <t>ВЛ-6 кВ "Карьер"</t>
  </si>
  <si>
    <t>14,20 2018.04.29</t>
  </si>
  <si>
    <t>15,15 2018.04.29</t>
  </si>
  <si>
    <t>ПС Ахта 35/6кВ</t>
  </si>
  <si>
    <t>11,45 2018.04.13</t>
  </si>
  <si>
    <t>15,45 2018.04.13</t>
  </si>
  <si>
    <t>ООО "МРСК Урала"</t>
  </si>
  <si>
    <t>ПС Объединный рудник 35/6кВ</t>
  </si>
  <si>
    <t>12:45 2018.04.04</t>
  </si>
  <si>
    <t>16:30 2018.04.04</t>
  </si>
  <si>
    <t>09:40 2018.04.05</t>
  </si>
  <si>
    <t>15:00 2018.04.05</t>
  </si>
  <si>
    <t>8:45 2018.04.10</t>
  </si>
  <si>
    <t>16:40 2018.04.10</t>
  </si>
  <si>
    <t>8:55 2018.04.11</t>
  </si>
  <si>
    <t>16:39 2018.04.11</t>
  </si>
  <si>
    <t>ПС Сидеритовая 110/6кВ</t>
  </si>
  <si>
    <t>12:12 2018.04.11</t>
  </si>
  <si>
    <t>13:32 2018.04.11</t>
  </si>
  <si>
    <t>9:25 2018.04.16</t>
  </si>
  <si>
    <t>14:40 2018.04.16</t>
  </si>
  <si>
    <t>9:00 2018.04.17</t>
  </si>
  <si>
    <t>16:33 2018.04.17</t>
  </si>
  <si>
    <t>ВЛ-10кВ Курги</t>
  </si>
  <si>
    <t>09:05 2018.04.18</t>
  </si>
  <si>
    <t>16:40 2018.04.18</t>
  </si>
  <si>
    <t>ВЛ-10кВ Курги, ТП-400 (все ЛЭП ТП)</t>
  </si>
  <si>
    <t>ОАО "МРСК Урала"</t>
  </si>
  <si>
    <t>10:10 2018.04.18</t>
  </si>
  <si>
    <t>11:45 2018.04.18</t>
  </si>
  <si>
    <t>12:38 2018.04.19</t>
  </si>
  <si>
    <t>16:30 2018.04.19</t>
  </si>
  <si>
    <t>ТП</t>
  </si>
  <si>
    <t>ТП-11</t>
  </si>
  <si>
    <t>09,00 2018.04.11</t>
  </si>
  <si>
    <t>13,00 2018.04.11</t>
  </si>
  <si>
    <t>ТП-30</t>
  </si>
  <si>
    <t>09,00 2018.04.12</t>
  </si>
  <si>
    <t>14,00 2018.04.12</t>
  </si>
  <si>
    <t>Отключений за январь 2018г не было.</t>
  </si>
  <si>
    <t>ТП-16</t>
  </si>
  <si>
    <t>09.00 2018.05.07</t>
  </si>
  <si>
    <t>16.00 2018.05.07</t>
  </si>
  <si>
    <t>филиал ОАО"МРСК-Урала"-Челябэнерго</t>
  </si>
  <si>
    <t>ТП-10</t>
  </si>
  <si>
    <t>09.00 2018.05.08</t>
  </si>
  <si>
    <t>16.00 2018.05.08</t>
  </si>
  <si>
    <t>ТП-23</t>
  </si>
  <si>
    <t>09.00 2018.05.17</t>
  </si>
  <si>
    <t>16.00 2018.05.17</t>
  </si>
  <si>
    <t>ТП-6</t>
  </si>
  <si>
    <t>09.00 2018.05.21</t>
  </si>
  <si>
    <t>16.00 2018.05.21</t>
  </si>
  <si>
    <t>ТП-2</t>
  </si>
  <si>
    <t>09.00 2018.05.28</t>
  </si>
  <si>
    <t>16.00 2018.05.28</t>
  </si>
  <si>
    <t>ТП-31</t>
  </si>
  <si>
    <t>09.00 2018.05.31</t>
  </si>
  <si>
    <t>16.00 2018.05.31</t>
  </si>
  <si>
    <t>ТП-10 6/0,4 кВ</t>
  </si>
  <si>
    <t>09:05, 30.05.2018г</t>
  </si>
  <si>
    <t>12:10, 30.05.2018г.</t>
  </si>
  <si>
    <t>ВЛ-35кВ "Н.Уфалей"</t>
  </si>
  <si>
    <t>8,15 2018.05.29</t>
  </si>
  <si>
    <t>19,10 2018.05.29</t>
  </si>
  <si>
    <t>8,30 2018.05.30</t>
  </si>
  <si>
    <t>18,42  2018.05.30</t>
  </si>
  <si>
    <t>ПС Медведевка 35/6кВ</t>
  </si>
  <si>
    <t>10.00 2018.06.05</t>
  </si>
  <si>
    <t>16.30 2018.06.05</t>
  </si>
  <si>
    <t>10.00 2018.06.08</t>
  </si>
  <si>
    <t>15.05 2018.06.08</t>
  </si>
  <si>
    <t>ПС "Обжиговая" ВЛ 6кВ ф.Полевой</t>
  </si>
  <si>
    <t>13:10 05.06.2018г.</t>
  </si>
  <si>
    <t>14:40 05.06.2018г.</t>
  </si>
  <si>
    <t>ПС "Объединенный рудник"</t>
  </si>
  <si>
    <t>08:40  06.06.2018г.</t>
  </si>
  <si>
    <t>15:45 06.06.2018г.</t>
  </si>
  <si>
    <t>16.00 2018.06.05</t>
  </si>
  <si>
    <t>ТП-3 (Локомотивный г.о.)</t>
  </si>
  <si>
    <t>09.00 2018.06.09</t>
  </si>
  <si>
    <t>16.00 2018.06.09</t>
  </si>
  <si>
    <t>ТП-5 (г. Куса)</t>
  </si>
  <si>
    <t>09.00 2018.06.18</t>
  </si>
  <si>
    <t>-</t>
  </si>
  <si>
    <t>ТП-1 (Локомотивный г.о.)</t>
  </si>
  <si>
    <t>09.00 2018.06.15</t>
  </si>
  <si>
    <t>16.00 2018.06.15</t>
  </si>
  <si>
    <t>ВЛ-35кВ ТМР Ахта</t>
  </si>
  <si>
    <t>09,07 2018.06.18</t>
  </si>
  <si>
    <t>18,41 2018.06.18</t>
  </si>
  <si>
    <t>07.50 2018.06.28</t>
  </si>
  <si>
    <t>16.12 2018.06.28</t>
  </si>
  <si>
    <t>07.50 2018.07.12</t>
  </si>
  <si>
    <t>14.05 2018.07.12</t>
  </si>
  <si>
    <t xml:space="preserve">ТП-400П </t>
  </si>
  <si>
    <t>08.00 2018.07.12</t>
  </si>
  <si>
    <t>08.25 2018.07.12</t>
  </si>
  <si>
    <t xml:space="preserve">ТП-560П </t>
  </si>
  <si>
    <t>15.55 2018.07.12</t>
  </si>
  <si>
    <t>16.15 2018.07.12</t>
  </si>
  <si>
    <t>ВЛ-110кВ Сидеритовая-1</t>
  </si>
  <si>
    <t>09,00     2018.07,10</t>
  </si>
  <si>
    <t>17,06    2018.07,10</t>
  </si>
  <si>
    <t>ВЛ-110кВ Сидеритовая-2</t>
  </si>
  <si>
    <t>09,47     2018.07,11</t>
  </si>
  <si>
    <t>17,41    2018.07,11</t>
  </si>
  <si>
    <t>ПС Нижний Уфалей КТП-2</t>
  </si>
  <si>
    <t>12.45 5.07.18</t>
  </si>
  <si>
    <t>13.20  5.07.18</t>
  </si>
  <si>
    <t>КТПН-9 п. Бреды</t>
  </si>
  <si>
    <t>10.00 2018.07.10</t>
  </si>
  <si>
    <t>16.00 2018.07.10</t>
  </si>
  <si>
    <t>ООО "АЭС Инвест"</t>
  </si>
  <si>
    <t>КТПН-34 п. Бреды</t>
  </si>
  <si>
    <t>10.00 2018.07.11</t>
  </si>
  <si>
    <t>16.00 2018.07.11</t>
  </si>
  <si>
    <t>ВЛ-6 кВ яч. № 18 "Кот. резерв"</t>
  </si>
  <si>
    <t>14.00 2018.07.02</t>
  </si>
  <si>
    <t>16.00 2018.07.02</t>
  </si>
  <si>
    <t>10.00 2018.07.05</t>
  </si>
  <si>
    <t>16.00 2018.07.05</t>
  </si>
  <si>
    <t>ПС Сидеритовая 110/6кВ ф.Шуйда-2 яч.№17</t>
  </si>
  <si>
    <t>9:10 16.07.2018г.</t>
  </si>
  <si>
    <t>14:10 16.07.2018г.</t>
  </si>
  <si>
    <t>ПС УЗРМО, яч№30 фидер печь"FS-40"</t>
  </si>
  <si>
    <t>10,10    2018.07.13</t>
  </si>
  <si>
    <t>12,25    2018.07.13</t>
  </si>
  <si>
    <t>ПС УЗРМО, яч.№21 фидер "Стройтек"</t>
  </si>
  <si>
    <t>ТП-560П, ВЛ- Рабочий поселок</t>
  </si>
  <si>
    <t>ТП-400П, ВЛ- Северная сторона</t>
  </si>
  <si>
    <t>ПС "Черемшанка" яч.3 Поселок</t>
  </si>
  <si>
    <t>10.50 18.07.18</t>
  </si>
  <si>
    <t>16.35   18.07.18</t>
  </si>
  <si>
    <t>08.05 19.07.18</t>
  </si>
  <si>
    <t>16.55 19.07.18</t>
  </si>
  <si>
    <t>ВЛ-10кВ ф. КТПн "Копейская" п.Бреды</t>
  </si>
  <si>
    <t>12.00 2018.07.23</t>
  </si>
  <si>
    <t>15.0 2018.07.23</t>
  </si>
  <si>
    <t>ПС "УЗРМО",  яч№21 фидер "Стройтек"</t>
  </si>
  <si>
    <t>13,30    2018.07.20</t>
  </si>
  <si>
    <t>15,30    2018.07.20</t>
  </si>
  <si>
    <t>13,30    2018.07.23</t>
  </si>
  <si>
    <t>15,45    2018.07.23</t>
  </si>
  <si>
    <t>08.00 2018.07.26</t>
  </si>
  <si>
    <t>15.10 2018.07.12</t>
  </si>
  <si>
    <t>8,30     2018.07.25</t>
  </si>
  <si>
    <t>15,30    2018.07.23</t>
  </si>
  <si>
    <t>08.00 2018.08.02</t>
  </si>
  <si>
    <t>16.25 2018.08.02</t>
  </si>
  <si>
    <t xml:space="preserve"> ПС Медведевка 35/6 кВ, ВЛ-0,4 кВ ф. Северная сторона</t>
  </si>
  <si>
    <t>15.10 2018.08.03</t>
  </si>
  <si>
    <t>15.25 2018.08.03</t>
  </si>
  <si>
    <t>ВЛ-35кВ до ПС Медведевка 35/6кВ</t>
  </si>
  <si>
    <t>ТП-7 ЛГО</t>
  </si>
  <si>
    <t>09.00 2018.08.03</t>
  </si>
  <si>
    <t>16.00 2018.08.03</t>
  </si>
  <si>
    <t>ТП-20 ЛГО</t>
  </si>
  <si>
    <t>09.00 2018.08.06</t>
  </si>
  <si>
    <t>16.00 2018.08.06</t>
  </si>
  <si>
    <t>ТП-26 ЛГО</t>
  </si>
  <si>
    <t>09.00 2018.08.07</t>
  </si>
  <si>
    <t>16.00 2018.08.07</t>
  </si>
  <si>
    <t>ТП-29 ЛГО</t>
  </si>
  <si>
    <t>09.00 2018.08.08</t>
  </si>
  <si>
    <t>16.00 2018.08.08</t>
  </si>
  <si>
    <t>ПС "Объединенный рудник", МВ яч.№5 ВМГ-10 ТМ-6300</t>
  </si>
  <si>
    <t>7:57 06.08.2018г.</t>
  </si>
  <si>
    <t>14:35 06.08.2018г.</t>
  </si>
  <si>
    <t>ГПП-35/6 кВ, РУ-6 кВ, яч.37 6 кВ</t>
  </si>
  <si>
    <t>16:27 08.08.2018г.</t>
  </si>
  <si>
    <t>16:40 08.08.2018г.</t>
  </si>
  <si>
    <t>ООО "Урал-Ресурс"</t>
  </si>
  <si>
    <t>РП</t>
  </si>
  <si>
    <t>РП-5 ЛГО</t>
  </si>
  <si>
    <t>09.00 2018.08.14</t>
  </si>
  <si>
    <t>16.00 2018.08.14</t>
  </si>
  <si>
    <t>РП-6 ЛГО</t>
  </si>
  <si>
    <t>09.00 2018.08.15</t>
  </si>
  <si>
    <t>16.00 2018.08.15</t>
  </si>
  <si>
    <t>10.00 2018.08.02</t>
  </si>
  <si>
    <t>16.00 2018.08.02</t>
  </si>
  <si>
    <t>ВЛ-35кВ "Черемшанка"</t>
  </si>
  <si>
    <t>филиал ОАО "МРСК-Урала" - "Челябэнерго, ООО "Эффект ТК", ОАО "РЖД"</t>
  </si>
  <si>
    <t>10.00 2018.08.30</t>
  </si>
  <si>
    <t>15.20 2018.08.30</t>
  </si>
  <si>
    <t>КТПН</t>
  </si>
  <si>
    <t>КТПН-391 Атамановка</t>
  </si>
  <si>
    <t>11.00 2018.08.23</t>
  </si>
  <si>
    <t>15.00 2018.08.23</t>
  </si>
  <si>
    <t>КТПН-396 Атамановка</t>
  </si>
  <si>
    <t>15.30 2018.08.23</t>
  </si>
  <si>
    <t>16.30 2018.08.23</t>
  </si>
  <si>
    <t>ТП-35 ЛГО</t>
  </si>
  <si>
    <t>09.00 2018.08.27</t>
  </si>
  <si>
    <t>16.00 2018.08.27</t>
  </si>
  <si>
    <t>ТП-15 ЛГО</t>
  </si>
  <si>
    <t>09.00 2018.08.28</t>
  </si>
  <si>
    <t>15.00 2018.08.28</t>
  </si>
  <si>
    <t>ТП-62А</t>
  </si>
  <si>
    <t>09.00.2018.08.14</t>
  </si>
  <si>
    <t>13.00.2018.08.14</t>
  </si>
  <si>
    <t>МУП "ГУК"</t>
  </si>
  <si>
    <t>ТП-3, пос.Хребет</t>
  </si>
  <si>
    <t>09.00.2018.08.02</t>
  </si>
  <si>
    <t>12.00.2018.08.02</t>
  </si>
  <si>
    <t>АО "РЖД"</t>
  </si>
  <si>
    <t>КТПн пос.Новый</t>
  </si>
  <si>
    <t>13.00.2018.08.02</t>
  </si>
  <si>
    <t>16.00.2018.08.02</t>
  </si>
  <si>
    <t>10.00 2018.09.06</t>
  </si>
  <si>
    <t>16.25 2018.09.06</t>
  </si>
  <si>
    <t>ТП-4 ЛГО</t>
  </si>
  <si>
    <t>09.00 2018.09.04</t>
  </si>
  <si>
    <t>16.00 2018.09.04</t>
  </si>
  <si>
    <t>09.00 13.09.2018г.</t>
  </si>
  <si>
    <t>15.20 13.09.2018г.</t>
  </si>
  <si>
    <t>ПС "Обжиговая", ВЛ 6кВ яч.16 ф.Полевой</t>
  </si>
  <si>
    <t>9:10 07.09.2018г.</t>
  </si>
  <si>
    <t>10:20 07.09.2018г.</t>
  </si>
  <si>
    <t>ТП-560П</t>
  </si>
  <si>
    <t>14,30 19.09.2018</t>
  </si>
  <si>
    <t>14,40 19.09.2018</t>
  </si>
  <si>
    <t>ПС Н.Уфалей, фидер №4</t>
  </si>
  <si>
    <t>15:15 25.09.2018г.</t>
  </si>
  <si>
    <t>17:00 25.09.2018г.</t>
  </si>
  <si>
    <t>ПС "ТЖК" 35/6кВ</t>
  </si>
  <si>
    <t>08:00 22.09.2018г.</t>
  </si>
  <si>
    <t>13:00 22.09.2018г.</t>
  </si>
  <si>
    <t>МУП "Электротепловые сети"</t>
  </si>
  <si>
    <t>ТП-8 ЛГО</t>
  </si>
  <si>
    <t>09.00 2018.09.06</t>
  </si>
  <si>
    <t>16.00 2018.09.06</t>
  </si>
  <si>
    <t>ТП-9 ЛГО</t>
  </si>
  <si>
    <t>09.00 2018.09.10</t>
  </si>
  <si>
    <t>16.00 2018.09.10</t>
  </si>
  <si>
    <t>ПС Сидеритовая 110/6кВ яч. 30 ф.Ново-Бакальский-1"</t>
  </si>
  <si>
    <t>14:00           03.10.2018г.</t>
  </si>
  <si>
    <t>16:00 03.10.2018г.</t>
  </si>
  <si>
    <t>ПС "Шахтная", яч.№5 ф.ГПП 540 м №1</t>
  </si>
  <si>
    <t>09:00           03.10.2018г.</t>
  </si>
  <si>
    <t>08:43 04.10.2018г.</t>
  </si>
  <si>
    <t>ПС "Черемшанка"</t>
  </si>
  <si>
    <t>08:00           03.10.2018г.</t>
  </si>
  <si>
    <t>17:22 03.10.2018г.</t>
  </si>
  <si>
    <t>филиал ОАО "МРСК-Урала" - "Челябэнерго, ООО "Эффект ТК"</t>
  </si>
  <si>
    <t>10:20            04.10.2018г.</t>
  </si>
  <si>
    <t>11:00 04.10.2018г.</t>
  </si>
  <si>
    <t>ТП-560П, ф. ВЛ- Рабочий поселок</t>
  </si>
  <si>
    <t>09:55           10.10.2018г.</t>
  </si>
  <si>
    <t>18:45 10.10.2018г.</t>
  </si>
  <si>
    <t>ВЛ-10кВ ф.3 от ПС Симская</t>
  </si>
  <si>
    <t>13:33           09.10.2018г.</t>
  </si>
  <si>
    <t>16:00 09.10.2018г.</t>
  </si>
  <si>
    <t>ПС "Шахтная"</t>
  </si>
  <si>
    <t>9:00               12.10.2018г.</t>
  </si>
  <si>
    <t>16:26 12.10.2018г.</t>
  </si>
  <si>
    <t>ТП-400П, ф. ВЛ- Северная сторона</t>
  </si>
  <si>
    <t>ВЛ-6кВ Ф.Карьер</t>
  </si>
  <si>
    <t>11:00           19.10.2018г.</t>
  </si>
  <si>
    <t>13:50 19.10.2018г.</t>
  </si>
  <si>
    <t>09:50           20.10.2018г.</t>
  </si>
  <si>
    <t>16:55 20.10.2018г.</t>
  </si>
  <si>
    <t>09:30           27.10.2018г.</t>
  </si>
  <si>
    <t>14:05 27.10.2018г.</t>
  </si>
  <si>
    <t>19:30           01.11.2018г.</t>
  </si>
  <si>
    <t>20:00 01.11.2018г.</t>
  </si>
  <si>
    <t>итого за октябрь П</t>
  </si>
  <si>
    <t>10:40        21.11.2018г.</t>
  </si>
  <si>
    <t>12:05 21.11.2018г.</t>
  </si>
  <si>
    <t>10:00        28.11.2018г.</t>
  </si>
  <si>
    <t>11:30 28.11.2018г.</t>
  </si>
  <si>
    <t>17:05          28.11.2018г.</t>
  </si>
  <si>
    <t>17:30 28.11.2018г.</t>
  </si>
  <si>
    <t>ПС Н.Уфалей, фидер №16</t>
  </si>
  <si>
    <t>09:28        20.11.2018г.</t>
  </si>
  <si>
    <t>12:05 20.11.2018г.</t>
  </si>
  <si>
    <t>итого за ноябрь П</t>
  </si>
  <si>
    <t>итого за декабрь П</t>
  </si>
  <si>
    <t>Отключений не было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</si>
</sst>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\ h:mm;@"/>
    <numFmt numFmtId="165" formatCode="0.0"/>
  </numFmts>
  <fonts count="28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 Narrow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21" fillId="2" borderId="0"/>
    <xf numFmtId="0" fontId="24" fillId="2" borderId="0"/>
    <xf numFmtId="0" fontId="26" fillId="2" borderId="0"/>
    <xf numFmtId="0" fontId="27" fillId="2" borderId="0"/>
  </cellStyleXfs>
  <cellXfs count="434">
    <xf numFmtId="0" fontId="0" fillId="2" borderId="0" xfId="0" applyFill="1"/>
    <xf numFmtId="0" fontId="6" fillId="2" borderId="0" xfId="1" applyFill="1"/>
    <xf numFmtId="0" fontId="6" fillId="2" borderId="2" xfId="1" applyFill="1" applyBorder="1"/>
    <xf numFmtId="0" fontId="1" fillId="2" borderId="0" xfId="1" applyFont="1" applyFill="1"/>
    <xf numFmtId="0" fontId="6" fillId="2" borderId="0" xfId="1" applyFill="1" applyAlignment="1">
      <alignment horizontal="left" vertical="top"/>
    </xf>
    <xf numFmtId="0" fontId="6" fillId="2" borderId="0" xfId="1" applyFill="1" applyAlignment="1" applyProtection="1">
      <alignment vertical="top"/>
      <protection locked="0"/>
    </xf>
    <xf numFmtId="0" fontId="2" fillId="2" borderId="0" xfId="1" applyFont="1" applyFill="1" applyAlignment="1">
      <alignment horizontal="center" vertical="top"/>
    </xf>
    <xf numFmtId="0" fontId="6" fillId="2" borderId="0" xfId="1" applyFill="1" applyAlignment="1" applyProtection="1">
      <alignment horizontal="center" vertical="top"/>
      <protection locked="0"/>
    </xf>
    <xf numFmtId="0" fontId="6" fillId="2" borderId="1" xfId="1" applyFill="1" applyBorder="1" applyAlignment="1">
      <alignment horizontal="center" vertical="center" textRotation="90" wrapText="1"/>
    </xf>
    <xf numFmtId="0" fontId="3" fillId="2" borderId="3" xfId="1" applyFont="1" applyFill="1" applyBorder="1" applyAlignment="1">
      <alignment vertical="top" wrapText="1"/>
    </xf>
    <xf numFmtId="0" fontId="6" fillId="2" borderId="16" xfId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top" wrapText="1"/>
    </xf>
    <xf numFmtId="0" fontId="8" fillId="2" borderId="0" xfId="2" applyFill="1"/>
    <xf numFmtId="0" fontId="8" fillId="2" borderId="2" xfId="2" applyFill="1" applyBorder="1"/>
    <xf numFmtId="0" fontId="10" fillId="2" borderId="0" xfId="2" applyFont="1" applyFill="1"/>
    <xf numFmtId="0" fontId="8" fillId="2" borderId="0" xfId="2" applyFill="1" applyAlignment="1">
      <alignment horizontal="left" vertical="top"/>
    </xf>
    <xf numFmtId="0" fontId="8" fillId="2" borderId="0" xfId="2" applyFill="1" applyAlignment="1" applyProtection="1">
      <alignment vertical="top"/>
      <protection locked="0"/>
    </xf>
    <xf numFmtId="0" fontId="12" fillId="2" borderId="0" xfId="2" applyFont="1" applyFill="1" applyAlignment="1">
      <alignment horizontal="center" vertical="top"/>
    </xf>
    <xf numFmtId="0" fontId="8" fillId="2" borderId="0" xfId="2" applyFill="1" applyAlignment="1" applyProtection="1">
      <alignment horizontal="center" vertical="top"/>
      <protection locked="0"/>
    </xf>
    <xf numFmtId="0" fontId="8" fillId="2" borderId="1" xfId="2" applyFill="1" applyBorder="1" applyAlignment="1">
      <alignment horizontal="center" vertical="center" textRotation="90" wrapText="1"/>
    </xf>
    <xf numFmtId="0" fontId="13" fillId="2" borderId="3" xfId="2" applyFont="1" applyFill="1" applyBorder="1" applyAlignment="1">
      <alignment vertical="top" wrapText="1"/>
    </xf>
    <xf numFmtId="0" fontId="13" fillId="2" borderId="5" xfId="2" applyFont="1" applyFill="1" applyBorder="1" applyAlignment="1">
      <alignment vertical="top" wrapText="1"/>
    </xf>
    <xf numFmtId="0" fontId="8" fillId="2" borderId="17" xfId="2" applyFill="1" applyBorder="1" applyAlignment="1">
      <alignment horizontal="center" vertical="center" wrapText="1"/>
    </xf>
    <xf numFmtId="0" fontId="8" fillId="2" borderId="18" xfId="2" applyFill="1" applyBorder="1" applyAlignment="1">
      <alignment horizontal="center" vertical="center" wrapText="1"/>
    </xf>
    <xf numFmtId="0" fontId="8" fillId="2" borderId="19" xfId="2" applyFill="1" applyBorder="1" applyAlignment="1">
      <alignment horizontal="center" vertical="center" wrapText="1"/>
    </xf>
    <xf numFmtId="0" fontId="10" fillId="2" borderId="19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top" wrapText="1"/>
    </xf>
    <xf numFmtId="0" fontId="8" fillId="2" borderId="0" xfId="3" applyFill="1"/>
    <xf numFmtId="0" fontId="1" fillId="2" borderId="0" xfId="3" applyFont="1" applyFill="1"/>
    <xf numFmtId="0" fontId="8" fillId="2" borderId="0" xfId="3" applyFill="1" applyAlignment="1">
      <alignment horizontal="left" vertical="top"/>
    </xf>
    <xf numFmtId="0" fontId="8" fillId="2" borderId="2" xfId="3" applyFill="1" applyBorder="1" applyAlignment="1">
      <alignment horizontal="center" vertical="center"/>
    </xf>
    <xf numFmtId="0" fontId="14" fillId="2" borderId="19" xfId="3" applyFont="1" applyFill="1" applyBorder="1" applyAlignment="1">
      <alignment horizontal="center" vertical="center" wrapText="1"/>
    </xf>
    <xf numFmtId="0" fontId="15" fillId="2" borderId="19" xfId="3" applyFont="1" applyFill="1" applyBorder="1" applyAlignment="1">
      <alignment horizontal="center" vertical="center" wrapText="1"/>
    </xf>
    <xf numFmtId="0" fontId="16" fillId="2" borderId="19" xfId="3" applyFont="1" applyFill="1" applyBorder="1" applyAlignment="1">
      <alignment horizontal="center" vertical="center" wrapText="1"/>
    </xf>
    <xf numFmtId="0" fontId="15" fillId="2" borderId="19" xfId="3" applyNumberFormat="1" applyFont="1" applyFill="1" applyBorder="1" applyAlignment="1">
      <alignment horizontal="center" vertical="center"/>
    </xf>
    <xf numFmtId="0" fontId="15" fillId="2" borderId="19" xfId="3" applyNumberFormat="1" applyFont="1" applyFill="1" applyBorder="1" applyAlignment="1">
      <alignment horizontal="center" vertical="center" wrapText="1"/>
    </xf>
    <xf numFmtId="47" fontId="14" fillId="2" borderId="19" xfId="3" quotePrefix="1" applyNumberFormat="1" applyFont="1" applyFill="1" applyBorder="1" applyAlignment="1">
      <alignment horizontal="center" vertical="center" wrapText="1"/>
    </xf>
    <xf numFmtId="2" fontId="14" fillId="2" borderId="19" xfId="3" applyNumberFormat="1" applyFont="1" applyFill="1" applyBorder="1" applyAlignment="1">
      <alignment horizontal="center" vertical="center" wrapText="1"/>
    </xf>
    <xf numFmtId="4" fontId="15" fillId="2" borderId="19" xfId="3" applyNumberFormat="1" applyFont="1" applyBorder="1" applyAlignment="1">
      <alignment horizontal="center" vertical="center" wrapText="1"/>
    </xf>
    <xf numFmtId="0" fontId="17" fillId="2" borderId="19" xfId="3" applyFont="1" applyFill="1" applyBorder="1" applyAlignment="1">
      <alignment horizontal="center" vertical="center" wrapText="1"/>
    </xf>
    <xf numFmtId="0" fontId="18" fillId="2" borderId="19" xfId="3" applyFont="1" applyFill="1" applyBorder="1" applyAlignment="1">
      <alignment horizontal="center" vertical="center" wrapText="1"/>
    </xf>
    <xf numFmtId="0" fontId="17" fillId="2" borderId="19" xfId="3" applyFont="1" applyFill="1" applyBorder="1" applyAlignment="1">
      <alignment horizontal="left" vertical="top" wrapText="1"/>
    </xf>
    <xf numFmtId="0" fontId="18" fillId="2" borderId="19" xfId="3" applyFont="1" applyFill="1" applyBorder="1" applyAlignment="1">
      <alignment horizontal="left" vertical="top" wrapText="1"/>
    </xf>
    <xf numFmtId="0" fontId="8" fillId="2" borderId="19" xfId="3" applyFill="1" applyBorder="1" applyAlignment="1">
      <alignment horizontal="center" vertical="center" wrapText="1"/>
    </xf>
    <xf numFmtId="0" fontId="8" fillId="2" borderId="19" xfId="3" applyFill="1" applyBorder="1" applyAlignment="1" applyProtection="1">
      <alignment vertical="top"/>
      <protection locked="0"/>
    </xf>
    <xf numFmtId="0" fontId="2" fillId="2" borderId="19" xfId="3" applyFont="1" applyFill="1" applyBorder="1" applyAlignment="1">
      <alignment horizontal="center" vertical="top"/>
    </xf>
    <xf numFmtId="0" fontId="8" fillId="2" borderId="19" xfId="3" applyFill="1" applyBorder="1" applyAlignment="1" applyProtection="1">
      <alignment horizontal="center" vertical="top"/>
      <protection locked="0"/>
    </xf>
    <xf numFmtId="0" fontId="8" fillId="2" borderId="19" xfId="3" applyFill="1" applyBorder="1"/>
    <xf numFmtId="0" fontId="8" fillId="2" borderId="19" xfId="3" applyFill="1" applyBorder="1" applyAlignment="1">
      <alignment horizontal="center" vertical="center" textRotation="90" wrapText="1"/>
    </xf>
    <xf numFmtId="0" fontId="3" fillId="2" borderId="19" xfId="3" applyFont="1" applyFill="1" applyBorder="1" applyAlignment="1">
      <alignment horizontal="center" vertical="center" wrapText="1"/>
    </xf>
    <xf numFmtId="0" fontId="6" fillId="2" borderId="1" xfId="1" applyFill="1" applyBorder="1" applyAlignment="1">
      <alignment horizontal="center" vertical="center" textRotation="90" wrapText="1"/>
    </xf>
    <xf numFmtId="0" fontId="8" fillId="2" borderId="0" xfId="6" applyFill="1"/>
    <xf numFmtId="0" fontId="1" fillId="2" borderId="0" xfId="6" applyFont="1" applyFill="1"/>
    <xf numFmtId="0" fontId="8" fillId="2" borderId="1" xfId="6" applyFill="1" applyBorder="1" applyAlignment="1">
      <alignment horizontal="center" vertical="center" textRotation="90" wrapText="1"/>
    </xf>
    <xf numFmtId="0" fontId="8" fillId="2" borderId="0" xfId="6" applyFill="1" applyAlignment="1" applyProtection="1">
      <alignment vertical="top"/>
      <protection locked="0"/>
    </xf>
    <xf numFmtId="0" fontId="2" fillId="2" borderId="0" xfId="6" applyFont="1" applyFill="1" applyAlignment="1">
      <alignment horizontal="center" vertical="top"/>
    </xf>
    <xf numFmtId="0" fontId="8" fillId="2" borderId="0" xfId="6" applyFill="1" applyAlignment="1" applyProtection="1">
      <alignment horizontal="center" vertical="top"/>
      <protection locked="0"/>
    </xf>
    <xf numFmtId="0" fontId="8" fillId="2" borderId="2" xfId="6" applyFill="1" applyBorder="1"/>
    <xf numFmtId="0" fontId="8" fillId="2" borderId="0" xfId="6" applyFill="1" applyAlignment="1">
      <alignment horizontal="left" vertical="top"/>
    </xf>
    <xf numFmtId="0" fontId="3" fillId="2" borderId="3" xfId="6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vertical="center" wrapText="1"/>
    </xf>
    <xf numFmtId="0" fontId="14" fillId="2" borderId="19" xfId="1" applyFont="1" applyFill="1" applyBorder="1" applyAlignment="1">
      <alignment vertical="top" wrapText="1"/>
    </xf>
    <xf numFmtId="164" fontId="14" fillId="2" borderId="19" xfId="1" applyNumberFormat="1" applyFont="1" applyFill="1" applyBorder="1" applyAlignment="1">
      <alignment horizontal="center" vertical="center" wrapText="1"/>
    </xf>
    <xf numFmtId="49" fontId="14" fillId="2" borderId="19" xfId="1" applyNumberFormat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0" fontId="1" fillId="2" borderId="19" xfId="1" applyFont="1" applyFill="1" applyBorder="1" applyAlignment="1">
      <alignment vertical="top" wrapText="1"/>
    </xf>
    <xf numFmtId="0" fontId="21" fillId="2" borderId="0" xfId="7" applyFill="1"/>
    <xf numFmtId="0" fontId="6" fillId="2" borderId="2" xfId="7" applyFont="1" applyFill="1" applyBorder="1" applyAlignment="1">
      <alignment horizontal="center" vertical="center"/>
    </xf>
    <xf numFmtId="0" fontId="1" fillId="2" borderId="0" xfId="7" applyFont="1" applyFill="1"/>
    <xf numFmtId="0" fontId="21" fillId="2" borderId="2" xfId="7" applyFill="1" applyBorder="1" applyAlignment="1">
      <alignment horizontal="center" vertical="center"/>
    </xf>
    <xf numFmtId="0" fontId="21" fillId="2" borderId="0" xfId="7" applyFill="1" applyAlignment="1">
      <alignment horizontal="left" vertical="top"/>
    </xf>
    <xf numFmtId="0" fontId="21" fillId="2" borderId="0" xfId="7" applyFill="1" applyAlignment="1" applyProtection="1">
      <alignment vertical="top"/>
      <protection locked="0"/>
    </xf>
    <xf numFmtId="0" fontId="2" fillId="2" borderId="0" xfId="7" applyFont="1" applyFill="1" applyAlignment="1">
      <alignment horizontal="center" vertical="top"/>
    </xf>
    <xf numFmtId="0" fontId="21" fillId="2" borderId="0" xfId="7" applyFill="1" applyAlignment="1" applyProtection="1">
      <alignment horizontal="center" vertical="top"/>
      <protection locked="0"/>
    </xf>
    <xf numFmtId="0" fontId="21" fillId="2" borderId="1" xfId="7" applyFill="1" applyBorder="1" applyAlignment="1">
      <alignment horizontal="center" vertical="center" textRotation="90" wrapText="1"/>
    </xf>
    <xf numFmtId="0" fontId="3" fillId="2" borderId="5" xfId="7" applyFont="1" applyFill="1" applyBorder="1" applyAlignment="1">
      <alignment horizontal="center" vertical="center" wrapText="1"/>
    </xf>
    <xf numFmtId="0" fontId="14" fillId="2" borderId="19" xfId="7" applyFont="1" applyFill="1" applyBorder="1" applyAlignment="1">
      <alignment horizontal="center" vertical="center" wrapText="1"/>
    </xf>
    <xf numFmtId="4" fontId="15" fillId="2" borderId="19" xfId="7" applyNumberFormat="1" applyFont="1" applyFill="1" applyBorder="1" applyAlignment="1">
      <alignment horizontal="center" vertical="center" wrapText="1"/>
    </xf>
    <xf numFmtId="0" fontId="1" fillId="2" borderId="19" xfId="7" applyFont="1" applyFill="1" applyBorder="1" applyAlignment="1">
      <alignment horizontal="left" vertical="top" wrapText="1"/>
    </xf>
    <xf numFmtId="0" fontId="14" fillId="2" borderId="19" xfId="7" applyFont="1" applyBorder="1" applyAlignment="1">
      <alignment horizontal="center" vertical="center" wrapText="1"/>
    </xf>
    <xf numFmtId="0" fontId="20" fillId="2" borderId="19" xfId="7" applyFont="1" applyBorder="1" applyAlignment="1">
      <alignment horizontal="center" vertical="center"/>
    </xf>
    <xf numFmtId="0" fontId="20" fillId="2" borderId="22" xfId="7" applyFont="1" applyFill="1" applyBorder="1" applyAlignment="1">
      <alignment horizontal="center" vertical="center" wrapText="1"/>
    </xf>
    <xf numFmtId="0" fontId="14" fillId="2" borderId="19" xfId="7" applyFont="1" applyFill="1" applyBorder="1" applyAlignment="1">
      <alignment vertical="center" wrapText="1"/>
    </xf>
    <xf numFmtId="0" fontId="15" fillId="2" borderId="19" xfId="7" applyFont="1" applyFill="1" applyBorder="1" applyAlignment="1">
      <alignment horizontal="center" vertical="center" wrapText="1"/>
    </xf>
    <xf numFmtId="0" fontId="14" fillId="2" borderId="19" xfId="7" applyFont="1" applyFill="1" applyBorder="1" applyAlignment="1">
      <alignment vertical="top" wrapText="1"/>
    </xf>
    <xf numFmtId="0" fontId="1" fillId="2" borderId="0" xfId="7" applyFont="1" applyFill="1" applyAlignment="1">
      <alignment horizontal="left" vertical="top" wrapText="1"/>
    </xf>
    <xf numFmtId="0" fontId="16" fillId="2" borderId="19" xfId="7" applyFont="1" applyFill="1" applyBorder="1" applyAlignment="1">
      <alignment horizontal="center" vertical="center" wrapText="1"/>
    </xf>
    <xf numFmtId="0" fontId="20" fillId="2" borderId="19" xfId="7" applyFont="1" applyFill="1" applyBorder="1" applyAlignment="1">
      <alignment horizontal="center" vertical="center" wrapText="1"/>
    </xf>
    <xf numFmtId="0" fontId="18" fillId="2" borderId="0" xfId="7" applyFont="1" applyFill="1" applyAlignment="1">
      <alignment horizontal="center" wrapText="1"/>
    </xf>
    <xf numFmtId="0" fontId="14" fillId="2" borderId="23" xfId="7" applyFont="1" applyFill="1" applyBorder="1" applyAlignment="1">
      <alignment vertical="center" wrapText="1"/>
    </xf>
    <xf numFmtId="0" fontId="14" fillId="2" borderId="24" xfId="7" applyFont="1" applyFill="1" applyBorder="1" applyAlignment="1">
      <alignment horizontal="center" vertical="center" wrapText="1"/>
    </xf>
    <xf numFmtId="0" fontId="6" fillId="2" borderId="19" xfId="7" applyFont="1" applyFill="1" applyBorder="1" applyAlignment="1">
      <alignment vertical="center" wrapText="1"/>
    </xf>
    <xf numFmtId="0" fontId="14" fillId="2" borderId="22" xfId="7" applyFont="1" applyFill="1" applyBorder="1" applyAlignment="1">
      <alignment vertical="center" wrapText="1"/>
    </xf>
    <xf numFmtId="0" fontId="14" fillId="2" borderId="23" xfId="7" applyFont="1" applyFill="1" applyBorder="1" applyAlignment="1">
      <alignment horizontal="center" vertical="center" wrapText="1"/>
    </xf>
    <xf numFmtId="0" fontId="14" fillId="2" borderId="25" xfId="7" applyFont="1" applyFill="1" applyBorder="1" applyAlignment="1">
      <alignment horizontal="center" vertical="center" wrapText="1"/>
    </xf>
    <xf numFmtId="0" fontId="14" fillId="2" borderId="26" xfId="7" applyFont="1" applyFill="1" applyBorder="1" applyAlignment="1">
      <alignment horizontal="center" vertical="center" wrapText="1"/>
    </xf>
    <xf numFmtId="0" fontId="6" fillId="2" borderId="23" xfId="7" applyFont="1" applyFill="1" applyBorder="1" applyAlignment="1">
      <alignment vertical="center" wrapText="1"/>
    </xf>
    <xf numFmtId="0" fontId="6" fillId="2" borderId="22" xfId="7" applyFont="1" applyFill="1" applyBorder="1" applyAlignment="1">
      <alignment vertical="center" wrapText="1"/>
    </xf>
    <xf numFmtId="0" fontId="1" fillId="2" borderId="19" xfId="7" applyFont="1" applyFill="1" applyBorder="1" applyAlignment="1">
      <alignment vertical="top" wrapText="1"/>
    </xf>
    <xf numFmtId="4" fontId="15" fillId="2" borderId="19" xfId="7" applyNumberFormat="1" applyFont="1" applyBorder="1" applyAlignment="1">
      <alignment horizontal="center" vertical="center" wrapText="1"/>
    </xf>
    <xf numFmtId="165" fontId="14" fillId="2" borderId="19" xfId="7" applyNumberFormat="1" applyFont="1" applyBorder="1" applyAlignment="1">
      <alignment horizontal="center" vertical="center"/>
    </xf>
    <xf numFmtId="0" fontId="15" fillId="2" borderId="19" xfId="7" applyNumberFormat="1" applyFont="1" applyFill="1" applyBorder="1" applyAlignment="1">
      <alignment horizontal="center" vertical="center"/>
    </xf>
    <xf numFmtId="0" fontId="15" fillId="2" borderId="25" xfId="7" applyNumberFormat="1" applyFont="1" applyFill="1" applyBorder="1" applyAlignment="1">
      <alignment horizontal="center" vertical="center"/>
    </xf>
    <xf numFmtId="0" fontId="6" fillId="2" borderId="1" xfId="1" applyFill="1" applyBorder="1" applyAlignment="1">
      <alignment horizontal="center" vertical="center" textRotation="90" wrapText="1"/>
    </xf>
    <xf numFmtId="0" fontId="14" fillId="2" borderId="1" xfId="7" applyFont="1" applyFill="1" applyBorder="1" applyAlignment="1">
      <alignment horizontal="center" vertical="center" textRotation="90" wrapText="1"/>
    </xf>
    <xf numFmtId="0" fontId="22" fillId="2" borderId="5" xfId="7" applyFont="1" applyFill="1" applyBorder="1" applyAlignment="1">
      <alignment horizontal="center" vertical="center" wrapText="1"/>
    </xf>
    <xf numFmtId="0" fontId="15" fillId="2" borderId="19" xfId="7" applyNumberFormat="1" applyFont="1" applyFill="1" applyBorder="1" applyAlignment="1">
      <alignment horizontal="center" vertical="center" wrapText="1"/>
    </xf>
    <xf numFmtId="0" fontId="15" fillId="2" borderId="19" xfId="7" applyFont="1" applyFill="1" applyBorder="1" applyAlignment="1">
      <alignment vertical="center" wrapText="1"/>
    </xf>
    <xf numFmtId="0" fontId="16" fillId="2" borderId="0" xfId="7" applyFont="1" applyFill="1" applyAlignment="1">
      <alignment horizontal="center" wrapText="1"/>
    </xf>
    <xf numFmtId="0" fontId="20" fillId="2" borderId="24" xfId="7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/>
    </xf>
    <xf numFmtId="0" fontId="14" fillId="2" borderId="24" xfId="7" applyFont="1" applyFill="1" applyBorder="1" applyAlignment="1">
      <alignment vertical="center" wrapText="1"/>
    </xf>
    <xf numFmtId="0" fontId="14" fillId="2" borderId="27" xfId="7" applyFont="1" applyFill="1" applyBorder="1" applyAlignment="1">
      <alignment vertical="center" wrapText="1"/>
    </xf>
    <xf numFmtId="0" fontId="20" fillId="3" borderId="24" xfId="7" applyFont="1" applyFill="1" applyBorder="1" applyAlignment="1">
      <alignment horizontal="center" vertical="center" wrapText="1"/>
    </xf>
    <xf numFmtId="0" fontId="20" fillId="3" borderId="24" xfId="7" applyFont="1" applyFill="1" applyBorder="1" applyAlignment="1">
      <alignment vertical="center" wrapText="1"/>
    </xf>
    <xf numFmtId="0" fontId="14" fillId="2" borderId="28" xfId="7" applyFont="1" applyFill="1" applyBorder="1" applyAlignment="1">
      <alignment vertical="center" wrapText="1"/>
    </xf>
    <xf numFmtId="0" fontId="20" fillId="3" borderId="19" xfId="7" applyFont="1" applyFill="1" applyBorder="1" applyAlignment="1">
      <alignment horizontal="center" vertical="center" wrapText="1"/>
    </xf>
    <xf numFmtId="0" fontId="1" fillId="2" borderId="0" xfId="7" applyFont="1" applyFill="1" applyBorder="1" applyAlignment="1">
      <alignment horizontal="left" vertical="top" wrapText="1"/>
    </xf>
    <xf numFmtId="0" fontId="14" fillId="2" borderId="25" xfId="7" applyFont="1" applyFill="1" applyBorder="1" applyAlignment="1">
      <alignment vertical="top" wrapText="1"/>
    </xf>
    <xf numFmtId="0" fontId="14" fillId="2" borderId="25" xfId="7" applyFont="1" applyFill="1" applyBorder="1" applyAlignment="1">
      <alignment vertical="center" wrapText="1"/>
    </xf>
    <xf numFmtId="0" fontId="14" fillId="2" borderId="19" xfId="7" applyFont="1" applyFill="1" applyBorder="1" applyAlignment="1">
      <alignment horizontal="left" vertical="top" wrapText="1"/>
    </xf>
    <xf numFmtId="2" fontId="20" fillId="2" borderId="19" xfId="7" applyNumberFormat="1" applyFont="1" applyFill="1" applyBorder="1" applyAlignment="1">
      <alignment horizontal="center" vertical="center" wrapText="1"/>
    </xf>
    <xf numFmtId="22" fontId="20" fillId="2" borderId="19" xfId="7" applyNumberFormat="1" applyFont="1" applyFill="1" applyBorder="1" applyAlignment="1">
      <alignment horizontal="center" vertical="center" wrapText="1"/>
    </xf>
    <xf numFmtId="0" fontId="16" fillId="2" borderId="19" xfId="7" applyFont="1" applyFill="1" applyBorder="1" applyAlignment="1">
      <alignment horizontal="center" wrapText="1"/>
    </xf>
    <xf numFmtId="0" fontId="20" fillId="2" borderId="24" xfId="7" applyFont="1" applyBorder="1" applyAlignment="1">
      <alignment horizontal="center" vertical="center"/>
    </xf>
    <xf numFmtId="2" fontId="20" fillId="2" borderId="24" xfId="7" applyNumberFormat="1" applyFont="1" applyFill="1" applyBorder="1" applyAlignment="1">
      <alignment horizontal="center" vertical="center" wrapText="1"/>
    </xf>
    <xf numFmtId="0" fontId="14" fillId="2" borderId="24" xfId="7" applyFont="1" applyFill="1" applyBorder="1" applyAlignment="1">
      <alignment horizontal="left" vertical="top" wrapText="1"/>
    </xf>
    <xf numFmtId="0" fontId="16" fillId="2" borderId="24" xfId="7" applyFont="1" applyFill="1" applyBorder="1" applyAlignment="1">
      <alignment horizontal="center" vertical="center" wrapText="1"/>
    </xf>
    <xf numFmtId="0" fontId="16" fillId="2" borderId="24" xfId="7" applyFont="1" applyFill="1" applyBorder="1" applyAlignment="1">
      <alignment horizontal="center" wrapText="1"/>
    </xf>
    <xf numFmtId="0" fontId="15" fillId="2" borderId="24" xfId="7" applyNumberFormat="1" applyFont="1" applyFill="1" applyBorder="1" applyAlignment="1">
      <alignment horizontal="center" vertical="center" wrapText="1"/>
    </xf>
    <xf numFmtId="2" fontId="20" fillId="2" borderId="19" xfId="1" applyNumberFormat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14" fillId="2" borderId="0" xfId="1" applyFont="1" applyFill="1"/>
    <xf numFmtId="0" fontId="16" fillId="2" borderId="19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wrapText="1"/>
    </xf>
    <xf numFmtId="0" fontId="23" fillId="2" borderId="19" xfId="1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center" vertical="center" wrapText="1"/>
    </xf>
    <xf numFmtId="0" fontId="14" fillId="2" borderId="24" xfId="1" applyFont="1" applyFill="1" applyBorder="1" applyAlignment="1">
      <alignment horizontal="center" vertical="center" wrapText="1"/>
    </xf>
    <xf numFmtId="0" fontId="20" fillId="2" borderId="24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2" fontId="20" fillId="2" borderId="24" xfId="1" applyNumberFormat="1" applyFont="1" applyFill="1" applyBorder="1" applyAlignment="1">
      <alignment horizontal="center" vertical="center" wrapText="1"/>
    </xf>
    <xf numFmtId="0" fontId="23" fillId="2" borderId="28" xfId="1" applyFont="1" applyFill="1" applyBorder="1" applyAlignment="1">
      <alignment horizontal="center" vertical="center" wrapText="1"/>
    </xf>
    <xf numFmtId="0" fontId="23" fillId="2" borderId="24" xfId="1" applyFont="1" applyFill="1" applyBorder="1" applyAlignment="1">
      <alignment horizontal="center" vertical="center" wrapText="1"/>
    </xf>
    <xf numFmtId="0" fontId="6" fillId="2" borderId="0" xfId="1" applyFill="1" applyAlignment="1">
      <alignment horizontal="center" vertical="center"/>
    </xf>
    <xf numFmtId="0" fontId="14" fillId="2" borderId="23" xfId="1" applyFont="1" applyFill="1" applyBorder="1" applyAlignment="1">
      <alignment horizontal="center" vertical="center" wrapText="1"/>
    </xf>
    <xf numFmtId="0" fontId="14" fillId="2" borderId="19" xfId="1" applyFont="1" applyFill="1" applyBorder="1"/>
    <xf numFmtId="0" fontId="14" fillId="2" borderId="24" xfId="1" applyFont="1" applyFill="1" applyBorder="1" applyAlignment="1">
      <alignment vertical="center" wrapText="1"/>
    </xf>
    <xf numFmtId="0" fontId="3" fillId="2" borderId="19" xfId="1" applyFont="1" applyFill="1" applyBorder="1" applyAlignment="1">
      <alignment horizontal="center" vertical="center" wrapText="1"/>
    </xf>
    <xf numFmtId="22" fontId="15" fillId="2" borderId="19" xfId="1" applyNumberFormat="1" applyFont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15" fillId="2" borderId="24" xfId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vertical="center"/>
    </xf>
    <xf numFmtId="0" fontId="14" fillId="2" borderId="19" xfId="1" applyFont="1" applyFill="1" applyBorder="1" applyAlignment="1">
      <alignment horizontal="center" wrapText="1"/>
    </xf>
    <xf numFmtId="0" fontId="14" fillId="2" borderId="19" xfId="1" applyFont="1" applyFill="1" applyBorder="1" applyAlignment="1">
      <alignment wrapText="1"/>
    </xf>
    <xf numFmtId="0" fontId="6" fillId="2" borderId="0" xfId="1" applyFill="1" applyBorder="1"/>
    <xf numFmtId="0" fontId="3" fillId="2" borderId="0" xfId="1" applyFont="1" applyFill="1" applyBorder="1" applyAlignment="1">
      <alignment horizontal="center" vertical="center" wrapText="1"/>
    </xf>
    <xf numFmtId="0" fontId="6" fillId="2" borderId="1" xfId="1" applyFill="1" applyBorder="1" applyAlignment="1">
      <alignment horizontal="center" vertical="center" textRotation="90" wrapText="1"/>
    </xf>
    <xf numFmtId="0" fontId="24" fillId="2" borderId="0" xfId="8" applyFill="1"/>
    <xf numFmtId="0" fontId="6" fillId="2" borderId="2" xfId="8" applyFont="1" applyFill="1" applyBorder="1" applyAlignment="1">
      <alignment horizontal="center" vertical="center"/>
    </xf>
    <xf numFmtId="0" fontId="1" fillId="2" borderId="0" xfId="8" applyFont="1" applyFill="1"/>
    <xf numFmtId="0" fontId="24" fillId="2" borderId="2" xfId="8" applyFill="1" applyBorder="1" applyAlignment="1">
      <alignment horizontal="center" vertical="center"/>
    </xf>
    <xf numFmtId="0" fontId="24" fillId="2" borderId="0" xfId="8" applyFill="1" applyAlignment="1">
      <alignment horizontal="left" vertical="top"/>
    </xf>
    <xf numFmtId="0" fontId="24" fillId="2" borderId="0" xfId="8" applyFill="1" applyAlignment="1" applyProtection="1">
      <alignment vertical="top"/>
      <protection locked="0"/>
    </xf>
    <xf numFmtId="0" fontId="2" fillId="2" borderId="0" xfId="8" applyFont="1" applyFill="1" applyAlignment="1">
      <alignment horizontal="center" vertical="top"/>
    </xf>
    <xf numFmtId="0" fontId="24" fillId="2" borderId="0" xfId="8" applyFill="1" applyAlignment="1" applyProtection="1">
      <alignment horizontal="center" vertical="top"/>
      <protection locked="0"/>
    </xf>
    <xf numFmtId="0" fontId="24" fillId="2" borderId="1" xfId="8" applyFill="1" applyBorder="1" applyAlignment="1">
      <alignment horizontal="center" vertical="center" textRotation="90" wrapText="1"/>
    </xf>
    <xf numFmtId="0" fontId="3" fillId="2" borderId="5" xfId="8" applyFont="1" applyFill="1" applyBorder="1" applyAlignment="1">
      <alignment horizontal="center" vertical="center" wrapText="1"/>
    </xf>
    <xf numFmtId="0" fontId="14" fillId="2" borderId="19" xfId="8" applyFont="1" applyFill="1" applyBorder="1" applyAlignment="1">
      <alignment horizontal="center" vertical="center" wrapText="1"/>
    </xf>
    <xf numFmtId="0" fontId="20" fillId="2" borderId="19" xfId="8" applyFont="1" applyFill="1" applyBorder="1" applyAlignment="1">
      <alignment horizontal="center" vertical="center" wrapText="1"/>
    </xf>
    <xf numFmtId="2" fontId="20" fillId="2" borderId="19" xfId="8" applyNumberFormat="1" applyFont="1" applyFill="1" applyBorder="1" applyAlignment="1">
      <alignment horizontal="center" vertical="center" wrapText="1"/>
    </xf>
    <xf numFmtId="0" fontId="22" fillId="2" borderId="19" xfId="8" applyFont="1" applyFill="1" applyBorder="1" applyAlignment="1">
      <alignment horizontal="center" vertical="center" wrapText="1"/>
    </xf>
    <xf numFmtId="0" fontId="15" fillId="2" borderId="19" xfId="8" applyFont="1" applyFill="1" applyBorder="1" applyAlignment="1">
      <alignment horizontal="center" vertical="center" wrapText="1"/>
    </xf>
    <xf numFmtId="0" fontId="14" fillId="2" borderId="0" xfId="8" applyFont="1" applyFill="1"/>
    <xf numFmtId="0" fontId="14" fillId="2" borderId="19" xfId="8" applyFont="1" applyFill="1" applyBorder="1" applyAlignment="1">
      <alignment vertical="center" wrapText="1"/>
    </xf>
    <xf numFmtId="0" fontId="22" fillId="2" borderId="22" xfId="8" applyFont="1" applyFill="1" applyBorder="1" applyAlignment="1">
      <alignment horizontal="center" vertical="center" wrapText="1"/>
    </xf>
    <xf numFmtId="0" fontId="16" fillId="2" borderId="19" xfId="8" applyFont="1" applyFill="1" applyBorder="1" applyAlignment="1">
      <alignment horizontal="center" vertical="center" wrapText="1"/>
    </xf>
    <xf numFmtId="0" fontId="20" fillId="2" borderId="19" xfId="8" applyFont="1" applyBorder="1" applyAlignment="1">
      <alignment horizontal="center" vertical="center"/>
    </xf>
    <xf numFmtId="0" fontId="16" fillId="2" borderId="0" xfId="8" applyFont="1" applyFill="1" applyAlignment="1">
      <alignment horizontal="center" wrapText="1"/>
    </xf>
    <xf numFmtId="0" fontId="20" fillId="2" borderId="26" xfId="8" applyFont="1" applyFill="1" applyBorder="1" applyAlignment="1">
      <alignment horizontal="center" vertical="center" wrapText="1"/>
    </xf>
    <xf numFmtId="0" fontId="14" fillId="2" borderId="24" xfId="8" applyFont="1" applyFill="1" applyBorder="1" applyAlignment="1">
      <alignment horizontal="center" vertical="center" wrapText="1"/>
    </xf>
    <xf numFmtId="0" fontId="16" fillId="2" borderId="24" xfId="8" applyFont="1" applyFill="1" applyBorder="1" applyAlignment="1">
      <alignment horizontal="center" vertical="center" wrapText="1"/>
    </xf>
    <xf numFmtId="1" fontId="20" fillId="2" borderId="24" xfId="8" applyNumberFormat="1" applyFont="1" applyFill="1" applyBorder="1" applyAlignment="1">
      <alignment horizontal="center" vertical="center" wrapText="1"/>
    </xf>
    <xf numFmtId="0" fontId="22" fillId="2" borderId="24" xfId="8" applyFont="1" applyFill="1" applyBorder="1" applyAlignment="1">
      <alignment horizontal="center" vertical="center" wrapText="1"/>
    </xf>
    <xf numFmtId="0" fontId="15" fillId="2" borderId="19" xfId="8" applyNumberFormat="1" applyFont="1" applyFill="1" applyBorder="1" applyAlignment="1">
      <alignment horizontal="center" vertical="center" wrapText="1"/>
    </xf>
    <xf numFmtId="0" fontId="3" fillId="2" borderId="0" xfId="8" applyFont="1" applyFill="1" applyBorder="1" applyAlignment="1">
      <alignment horizontal="center" vertical="center" wrapText="1"/>
    </xf>
    <xf numFmtId="0" fontId="1" fillId="2" borderId="0" xfId="8" applyFont="1" applyFill="1" applyAlignment="1">
      <alignment horizontal="left" vertical="top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20" fontId="16" fillId="2" borderId="22" xfId="1" applyNumberFormat="1" applyFont="1" applyFill="1" applyBorder="1" applyAlignment="1">
      <alignment horizontal="center" vertical="center" wrapText="1"/>
    </xf>
    <xf numFmtId="0" fontId="20" fillId="2" borderId="19" xfId="1" applyFont="1" applyBorder="1" applyAlignment="1">
      <alignment horizontal="center" vertical="center"/>
    </xf>
    <xf numFmtId="0" fontId="1" fillId="2" borderId="19" xfId="1" applyFont="1" applyFill="1" applyBorder="1" applyAlignment="1">
      <alignment horizontal="left" vertical="top" wrapText="1"/>
    </xf>
    <xf numFmtId="0" fontId="1" fillId="2" borderId="23" xfId="1" applyFont="1" applyFill="1" applyBorder="1" applyAlignment="1">
      <alignment horizontal="left" vertical="top" wrapText="1"/>
    </xf>
    <xf numFmtId="0" fontId="1" fillId="2" borderId="22" xfId="1" applyFont="1" applyFill="1" applyBorder="1" applyAlignment="1">
      <alignment horizontal="center" vertical="center" wrapText="1"/>
    </xf>
    <xf numFmtId="0" fontId="22" fillId="2" borderId="22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14" fillId="2" borderId="25" xfId="1" applyFont="1" applyFill="1" applyBorder="1" applyAlignment="1">
      <alignment horizontal="center" vertical="center" wrapText="1"/>
    </xf>
    <xf numFmtId="0" fontId="1" fillId="2" borderId="25" xfId="1" applyFont="1" applyFill="1" applyBorder="1" applyAlignment="1">
      <alignment horizontal="left" vertical="top" wrapText="1"/>
    </xf>
    <xf numFmtId="0" fontId="14" fillId="2" borderId="22" xfId="1" applyFont="1" applyFill="1" applyBorder="1" applyAlignment="1">
      <alignment horizontal="center" vertical="center" wrapText="1"/>
    </xf>
    <xf numFmtId="0" fontId="6" fillId="2" borderId="19" xfId="1" applyFont="1" applyFill="1" applyBorder="1"/>
    <xf numFmtId="0" fontId="22" fillId="4" borderId="19" xfId="1" applyFont="1" applyFill="1" applyBorder="1" applyAlignment="1">
      <alignment horizontal="center" vertical="center" wrapText="1"/>
    </xf>
    <xf numFmtId="0" fontId="22" fillId="4" borderId="19" xfId="1" applyFont="1" applyFill="1" applyBorder="1" applyAlignment="1">
      <alignment horizontal="left" vertical="center" wrapText="1"/>
    </xf>
    <xf numFmtId="0" fontId="25" fillId="4" borderId="19" xfId="1" applyFont="1" applyFill="1" applyBorder="1" applyAlignment="1">
      <alignment horizontal="center" vertical="center" wrapText="1"/>
    </xf>
    <xf numFmtId="2" fontId="22" fillId="4" borderId="19" xfId="1" applyNumberFormat="1" applyFont="1" applyFill="1" applyBorder="1" applyAlignment="1">
      <alignment horizontal="center" vertical="center" wrapText="1"/>
    </xf>
    <xf numFmtId="0" fontId="22" fillId="4" borderId="19" xfId="1" applyFont="1" applyFill="1" applyBorder="1" applyAlignment="1">
      <alignment vertical="center" wrapText="1"/>
    </xf>
    <xf numFmtId="1" fontId="22" fillId="4" borderId="19" xfId="1" applyNumberFormat="1" applyFont="1" applyFill="1" applyBorder="1" applyAlignment="1">
      <alignment horizontal="center" vertical="center" wrapText="1"/>
    </xf>
    <xf numFmtId="0" fontId="23" fillId="4" borderId="19" xfId="1" applyFont="1" applyFill="1" applyBorder="1" applyAlignment="1">
      <alignment vertical="top" wrapText="1"/>
    </xf>
    <xf numFmtId="0" fontId="26" fillId="2" borderId="0" xfId="9" applyFill="1"/>
    <xf numFmtId="0" fontId="6" fillId="2" borderId="2" xfId="9" applyFont="1" applyFill="1" applyBorder="1" applyAlignment="1">
      <alignment horizontal="center" vertical="center"/>
    </xf>
    <xf numFmtId="0" fontId="1" fillId="2" borderId="0" xfId="9" applyFont="1" applyFill="1"/>
    <xf numFmtId="0" fontId="26" fillId="2" borderId="2" xfId="9" applyFill="1" applyBorder="1" applyAlignment="1">
      <alignment horizontal="center" vertical="center"/>
    </xf>
    <xf numFmtId="0" fontId="26" fillId="2" borderId="0" xfId="9" applyFill="1" applyAlignment="1">
      <alignment horizontal="left" vertical="top"/>
    </xf>
    <xf numFmtId="0" fontId="26" fillId="2" borderId="0" xfId="9" applyFill="1" applyAlignment="1" applyProtection="1">
      <alignment vertical="top"/>
      <protection locked="0"/>
    </xf>
    <xf numFmtId="0" fontId="2" fillId="2" borderId="0" xfId="9" applyFont="1" applyFill="1" applyAlignment="1">
      <alignment horizontal="center" vertical="top"/>
    </xf>
    <xf numFmtId="0" fontId="26" fillId="2" borderId="0" xfId="9" applyFill="1" applyAlignment="1" applyProtection="1">
      <alignment horizontal="center" vertical="top"/>
      <protection locked="0"/>
    </xf>
    <xf numFmtId="0" fontId="26" fillId="2" borderId="1" xfId="9" applyFill="1" applyBorder="1" applyAlignment="1">
      <alignment horizontal="center" vertical="center" textRotation="90" wrapText="1"/>
    </xf>
    <xf numFmtId="0" fontId="3" fillId="2" borderId="11" xfId="9" applyFont="1" applyFill="1" applyBorder="1" applyAlignment="1">
      <alignment horizontal="center" vertical="center" wrapText="1"/>
    </xf>
    <xf numFmtId="0" fontId="3" fillId="2" borderId="19" xfId="9" applyFont="1" applyFill="1" applyBorder="1" applyAlignment="1">
      <alignment horizontal="center" vertical="center" wrapText="1"/>
    </xf>
    <xf numFmtId="0" fontId="3" fillId="2" borderId="4" xfId="9" applyFont="1" applyFill="1" applyBorder="1" applyAlignment="1">
      <alignment horizontal="center" vertical="center" wrapText="1"/>
    </xf>
    <xf numFmtId="0" fontId="3" fillId="2" borderId="5" xfId="9" applyFont="1" applyFill="1" applyBorder="1" applyAlignment="1">
      <alignment horizontal="center" vertical="center" wrapText="1"/>
    </xf>
    <xf numFmtId="0" fontId="14" fillId="2" borderId="19" xfId="9" applyFont="1" applyFill="1" applyBorder="1" applyAlignment="1">
      <alignment horizontal="center" vertical="center" wrapText="1"/>
    </xf>
    <xf numFmtId="0" fontId="14" fillId="2" borderId="22" xfId="9" applyFont="1" applyFill="1" applyBorder="1" applyAlignment="1">
      <alignment horizontal="center" vertical="center" wrapText="1"/>
    </xf>
    <xf numFmtId="0" fontId="16" fillId="2" borderId="19" xfId="9" applyFont="1" applyFill="1" applyBorder="1" applyAlignment="1">
      <alignment horizontal="center" vertical="center" wrapText="1"/>
    </xf>
    <xf numFmtId="0" fontId="20" fillId="2" borderId="19" xfId="9" applyFont="1" applyFill="1" applyBorder="1" applyAlignment="1">
      <alignment horizontal="center" vertical="center"/>
    </xf>
    <xf numFmtId="0" fontId="1" fillId="2" borderId="19" xfId="9" applyFont="1" applyFill="1" applyBorder="1" applyAlignment="1">
      <alignment horizontal="center" vertical="center" wrapText="1"/>
    </xf>
    <xf numFmtId="0" fontId="6" fillId="2" borderId="19" xfId="9" applyFont="1" applyFill="1" applyBorder="1"/>
    <xf numFmtId="0" fontId="22" fillId="2" borderId="19" xfId="9" applyFont="1" applyFill="1" applyBorder="1" applyAlignment="1">
      <alignment horizontal="center" vertical="center" wrapText="1"/>
    </xf>
    <xf numFmtId="0" fontId="14" fillId="2" borderId="0" xfId="9" applyFont="1" applyFill="1"/>
    <xf numFmtId="0" fontId="20" fillId="2" borderId="19" xfId="9" applyFont="1" applyFill="1" applyBorder="1" applyAlignment="1">
      <alignment horizontal="center" vertical="center" wrapText="1"/>
    </xf>
    <xf numFmtId="0" fontId="14" fillId="2" borderId="25" xfId="9" applyFont="1" applyFill="1" applyBorder="1" applyAlignment="1">
      <alignment horizontal="center" vertical="center" wrapText="1"/>
    </xf>
    <xf numFmtId="2" fontId="20" fillId="2" borderId="19" xfId="9" applyNumberFormat="1" applyFont="1" applyFill="1" applyBorder="1" applyAlignment="1">
      <alignment horizontal="center" vertical="center" wrapText="1"/>
    </xf>
    <xf numFmtId="0" fontId="1" fillId="2" borderId="19" xfId="9" applyFont="1" applyFill="1" applyBorder="1" applyAlignment="1">
      <alignment horizontal="left" vertical="top" wrapText="1"/>
    </xf>
    <xf numFmtId="0" fontId="16" fillId="2" borderId="19" xfId="9" applyFont="1" applyFill="1" applyBorder="1" applyAlignment="1">
      <alignment horizontal="center" wrapText="1"/>
    </xf>
    <xf numFmtId="0" fontId="14" fillId="2" borderId="19" xfId="9" applyFont="1" applyFill="1" applyBorder="1" applyAlignment="1">
      <alignment vertical="center" wrapText="1"/>
    </xf>
    <xf numFmtId="0" fontId="22" fillId="4" borderId="19" xfId="9" applyFont="1" applyFill="1" applyBorder="1" applyAlignment="1">
      <alignment horizontal="center" vertical="center" wrapText="1"/>
    </xf>
    <xf numFmtId="0" fontId="22" fillId="4" borderId="19" xfId="9" applyFont="1" applyFill="1" applyBorder="1" applyAlignment="1">
      <alignment horizontal="left" vertical="center" wrapText="1"/>
    </xf>
    <xf numFmtId="0" fontId="25" fillId="4" borderId="19" xfId="9" applyFont="1" applyFill="1" applyBorder="1" applyAlignment="1">
      <alignment horizontal="center" vertical="center" wrapText="1"/>
    </xf>
    <xf numFmtId="2" fontId="22" fillId="4" borderId="19" xfId="9" applyNumberFormat="1" applyFont="1" applyFill="1" applyBorder="1" applyAlignment="1">
      <alignment horizontal="center" vertical="center" wrapText="1"/>
    </xf>
    <xf numFmtId="0" fontId="22" fillId="4" borderId="19" xfId="9" applyFont="1" applyFill="1" applyBorder="1" applyAlignment="1">
      <alignment vertical="center" wrapText="1"/>
    </xf>
    <xf numFmtId="1" fontId="22" fillId="4" borderId="19" xfId="9" applyNumberFormat="1" applyFont="1" applyFill="1" applyBorder="1" applyAlignment="1">
      <alignment horizontal="center" vertical="center" wrapText="1"/>
    </xf>
    <xf numFmtId="0" fontId="23" fillId="4" borderId="19" xfId="9" applyFont="1" applyFill="1" applyBorder="1" applyAlignment="1">
      <alignment vertical="top" wrapText="1"/>
    </xf>
    <xf numFmtId="0" fontId="1" fillId="2" borderId="0" xfId="9" applyFont="1" applyFill="1" applyAlignment="1">
      <alignment horizontal="left" vertical="top" wrapText="1"/>
    </xf>
    <xf numFmtId="0" fontId="8" fillId="2" borderId="4" xfId="6" applyFill="1" applyBorder="1" applyAlignment="1">
      <alignment horizontal="center" vertical="center" textRotation="90" wrapText="1"/>
    </xf>
    <xf numFmtId="0" fontId="8" fillId="2" borderId="1" xfId="6" applyFill="1" applyBorder="1" applyAlignment="1">
      <alignment horizontal="center" vertical="center" textRotation="90" wrapText="1"/>
    </xf>
    <xf numFmtId="0" fontId="8" fillId="2" borderId="5" xfId="6" applyFill="1" applyBorder="1" applyAlignment="1">
      <alignment horizontal="center" vertical="center" textRotation="90" wrapText="1"/>
    </xf>
    <xf numFmtId="0" fontId="8" fillId="2" borderId="6" xfId="6" applyFill="1" applyBorder="1" applyAlignment="1">
      <alignment horizontal="center" vertical="center" textRotation="90" wrapText="1"/>
    </xf>
    <xf numFmtId="0" fontId="8" fillId="2" borderId="7" xfId="6" applyFill="1" applyBorder="1" applyAlignment="1">
      <alignment horizontal="center" vertical="center" textRotation="90" wrapText="1"/>
    </xf>
    <xf numFmtId="0" fontId="8" fillId="2" borderId="0" xfId="6" applyFill="1" applyAlignment="1">
      <alignment horizontal="center" vertical="center" textRotation="90" wrapText="1"/>
    </xf>
    <xf numFmtId="0" fontId="8" fillId="2" borderId="8" xfId="6" applyFill="1" applyBorder="1" applyAlignment="1">
      <alignment horizontal="center" vertical="center" wrapText="1"/>
    </xf>
    <xf numFmtId="0" fontId="8" fillId="2" borderId="9" xfId="6" applyFill="1" applyBorder="1" applyAlignment="1">
      <alignment horizontal="center" vertical="center" wrapText="1"/>
    </xf>
    <xf numFmtId="0" fontId="8" fillId="2" borderId="10" xfId="6" applyFill="1" applyBorder="1" applyAlignment="1">
      <alignment horizontal="center" vertical="center" wrapText="1"/>
    </xf>
    <xf numFmtId="0" fontId="19" fillId="2" borderId="17" xfId="6" applyFont="1" applyFill="1" applyBorder="1" applyAlignment="1">
      <alignment horizontal="center" vertical="center" wrapText="1"/>
    </xf>
    <xf numFmtId="0" fontId="19" fillId="2" borderId="20" xfId="6" applyFont="1" applyFill="1" applyBorder="1" applyAlignment="1">
      <alignment horizontal="center" vertical="center" wrapText="1"/>
    </xf>
    <xf numFmtId="0" fontId="19" fillId="2" borderId="21" xfId="6" applyFont="1" applyFill="1" applyBorder="1" applyAlignment="1">
      <alignment horizontal="center" vertical="center" wrapText="1"/>
    </xf>
    <xf numFmtId="0" fontId="4" fillId="2" borderId="0" xfId="6" applyFont="1" applyFill="1" applyAlignment="1">
      <alignment horizontal="left" vertical="top"/>
    </xf>
    <xf numFmtId="0" fontId="8" fillId="2" borderId="11" xfId="6" applyFill="1" applyBorder="1" applyAlignment="1">
      <alignment horizontal="center" vertical="center" wrapText="1"/>
    </xf>
    <xf numFmtId="0" fontId="8" fillId="2" borderId="7" xfId="6" applyFill="1" applyBorder="1" applyAlignment="1">
      <alignment horizontal="center" vertical="center" wrapText="1"/>
    </xf>
    <xf numFmtId="0" fontId="8" fillId="2" borderId="4" xfId="6" applyFill="1" applyBorder="1" applyAlignment="1">
      <alignment horizontal="center" vertical="center" wrapText="1"/>
    </xf>
    <xf numFmtId="0" fontId="8" fillId="2" borderId="12" xfId="6" applyFill="1" applyBorder="1" applyAlignment="1">
      <alignment horizontal="center" vertical="center" wrapText="1"/>
    </xf>
    <xf numFmtId="0" fontId="8" fillId="2" borderId="13" xfId="6" applyFill="1" applyBorder="1" applyAlignment="1">
      <alignment horizontal="center" vertical="center" wrapText="1"/>
    </xf>
    <xf numFmtId="0" fontId="8" fillId="2" borderId="14" xfId="6" applyFill="1" applyBorder="1" applyAlignment="1">
      <alignment horizontal="center" vertical="center" wrapText="1"/>
    </xf>
    <xf numFmtId="0" fontId="5" fillId="2" borderId="15" xfId="6" applyFont="1" applyFill="1" applyBorder="1" applyAlignment="1">
      <alignment horizontal="center"/>
    </xf>
    <xf numFmtId="0" fontId="8" fillId="2" borderId="15" xfId="6" applyFill="1" applyBorder="1" applyAlignment="1">
      <alignment horizontal="center"/>
    </xf>
    <xf numFmtId="0" fontId="8" fillId="2" borderId="0" xfId="6" applyFill="1" applyAlignment="1">
      <alignment horizontal="center"/>
    </xf>
    <xf numFmtId="0" fontId="7" fillId="2" borderId="0" xfId="1" applyFont="1" applyFill="1" applyAlignment="1">
      <alignment horizontal="center" vertical="center" wrapText="1"/>
    </xf>
    <xf numFmtId="0" fontId="6" fillId="2" borderId="5" xfId="1" applyFill="1" applyBorder="1" applyAlignment="1">
      <alignment horizontal="center" vertical="center" textRotation="90" wrapText="1"/>
    </xf>
    <xf numFmtId="0" fontId="6" fillId="2" borderId="6" xfId="1" applyFill="1" applyBorder="1" applyAlignment="1">
      <alignment horizontal="center" vertical="center" textRotation="90" wrapText="1"/>
    </xf>
    <xf numFmtId="0" fontId="6" fillId="2" borderId="8" xfId="1" applyFill="1" applyBorder="1" applyAlignment="1">
      <alignment horizontal="center" vertical="center" wrapText="1"/>
    </xf>
    <xf numFmtId="0" fontId="6" fillId="2" borderId="9" xfId="1" applyFill="1" applyBorder="1" applyAlignment="1">
      <alignment horizontal="center" vertical="center" wrapText="1"/>
    </xf>
    <xf numFmtId="0" fontId="6" fillId="2" borderId="10" xfId="1" applyFill="1" applyBorder="1" applyAlignment="1">
      <alignment horizontal="center" vertical="center" wrapText="1"/>
    </xf>
    <xf numFmtId="0" fontId="6" fillId="2" borderId="4" xfId="1" applyFill="1" applyBorder="1" applyAlignment="1">
      <alignment horizontal="center" vertical="center" textRotation="90" wrapText="1"/>
    </xf>
    <xf numFmtId="0" fontId="6" fillId="2" borderId="1" xfId="1" applyFill="1" applyBorder="1" applyAlignment="1">
      <alignment horizontal="center" vertical="center" textRotation="90" wrapText="1"/>
    </xf>
    <xf numFmtId="0" fontId="6" fillId="2" borderId="11" xfId="1" applyFill="1" applyBorder="1" applyAlignment="1">
      <alignment horizontal="center" vertical="center" wrapText="1"/>
    </xf>
    <xf numFmtId="0" fontId="6" fillId="2" borderId="7" xfId="1" applyFill="1" applyBorder="1" applyAlignment="1">
      <alignment horizontal="center" vertical="center" wrapText="1"/>
    </xf>
    <xf numFmtId="0" fontId="6" fillId="2" borderId="4" xfId="1" applyFill="1" applyBorder="1" applyAlignment="1">
      <alignment horizontal="center" vertical="center" wrapText="1"/>
    </xf>
    <xf numFmtId="0" fontId="6" fillId="2" borderId="12" xfId="1" applyFill="1" applyBorder="1" applyAlignment="1">
      <alignment horizontal="center" vertical="center" wrapText="1"/>
    </xf>
    <xf numFmtId="0" fontId="6" fillId="2" borderId="13" xfId="1" applyFill="1" applyBorder="1" applyAlignment="1">
      <alignment horizontal="center" vertical="center" wrapText="1"/>
    </xf>
    <xf numFmtId="0" fontId="6" fillId="2" borderId="14" xfId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top"/>
    </xf>
    <xf numFmtId="0" fontId="6" fillId="2" borderId="0" xfId="1" applyFill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6" fillId="2" borderId="15" xfId="1" applyFill="1" applyBorder="1" applyAlignment="1">
      <alignment horizontal="center"/>
    </xf>
    <xf numFmtId="0" fontId="6" fillId="2" borderId="7" xfId="1" applyFill="1" applyBorder="1" applyAlignment="1">
      <alignment horizontal="center" vertical="center" textRotation="90" wrapText="1"/>
    </xf>
    <xf numFmtId="0" fontId="6" fillId="2" borderId="0" xfId="1" applyFill="1" applyAlignment="1">
      <alignment horizontal="center" vertical="center" textRotation="90" wrapText="1"/>
    </xf>
    <xf numFmtId="0" fontId="8" fillId="2" borderId="5" xfId="2" applyFill="1" applyBorder="1" applyAlignment="1">
      <alignment horizontal="center" vertical="center" textRotation="90" wrapText="1"/>
    </xf>
    <xf numFmtId="0" fontId="8" fillId="2" borderId="6" xfId="2" applyFill="1" applyBorder="1" applyAlignment="1">
      <alignment horizontal="center" vertical="center" textRotation="90" wrapText="1"/>
    </xf>
    <xf numFmtId="0" fontId="8" fillId="2" borderId="11" xfId="2" applyFill="1" applyBorder="1" applyAlignment="1">
      <alignment horizontal="center" vertical="center" wrapText="1"/>
    </xf>
    <xf numFmtId="0" fontId="8" fillId="2" borderId="7" xfId="2" applyFill="1" applyBorder="1" applyAlignment="1">
      <alignment horizontal="center" vertical="center" wrapText="1"/>
    </xf>
    <xf numFmtId="0" fontId="8" fillId="2" borderId="4" xfId="2" applyFill="1" applyBorder="1" applyAlignment="1">
      <alignment horizontal="center" vertical="center" wrapText="1"/>
    </xf>
    <xf numFmtId="0" fontId="8" fillId="2" borderId="12" xfId="2" applyFill="1" applyBorder="1" applyAlignment="1">
      <alignment horizontal="center" vertical="center" wrapText="1"/>
    </xf>
    <xf numFmtId="0" fontId="8" fillId="2" borderId="13" xfId="2" applyFill="1" applyBorder="1" applyAlignment="1">
      <alignment horizontal="center" vertical="center" wrapText="1"/>
    </xf>
    <xf numFmtId="0" fontId="8" fillId="2" borderId="14" xfId="2" applyFill="1" applyBorder="1" applyAlignment="1">
      <alignment horizontal="center" vertical="center" wrapText="1"/>
    </xf>
    <xf numFmtId="0" fontId="8" fillId="2" borderId="4" xfId="2" applyFill="1" applyBorder="1" applyAlignment="1">
      <alignment horizontal="center" vertical="center" textRotation="90" wrapText="1"/>
    </xf>
    <xf numFmtId="0" fontId="8" fillId="2" borderId="1" xfId="2" applyFill="1" applyBorder="1" applyAlignment="1">
      <alignment horizontal="center" vertical="center" textRotation="90" wrapText="1"/>
    </xf>
    <xf numFmtId="0" fontId="8" fillId="2" borderId="8" xfId="2" applyFill="1" applyBorder="1" applyAlignment="1">
      <alignment horizontal="center" vertical="center" wrapText="1"/>
    </xf>
    <xf numFmtId="0" fontId="8" fillId="2" borderId="9" xfId="2" applyFill="1" applyBorder="1" applyAlignment="1">
      <alignment horizontal="center" vertical="center" wrapText="1"/>
    </xf>
    <xf numFmtId="0" fontId="8" fillId="2" borderId="10" xfId="2" applyFill="1" applyBorder="1" applyAlignment="1">
      <alignment horizontal="center" vertical="center" wrapText="1"/>
    </xf>
    <xf numFmtId="0" fontId="9" fillId="2" borderId="0" xfId="2" applyFont="1" applyFill="1" applyAlignment="1">
      <alignment horizontal="left" vertical="top"/>
    </xf>
    <xf numFmtId="0" fontId="8" fillId="2" borderId="0" xfId="2" applyFill="1" applyAlignment="1">
      <alignment horizontal="center"/>
    </xf>
    <xf numFmtId="0" fontId="11" fillId="2" borderId="15" xfId="2" applyFont="1" applyFill="1" applyBorder="1" applyAlignment="1">
      <alignment horizontal="center"/>
    </xf>
    <xf numFmtId="0" fontId="8" fillId="2" borderId="15" xfId="2" applyFill="1" applyBorder="1" applyAlignment="1">
      <alignment horizontal="center"/>
    </xf>
    <xf numFmtId="0" fontId="8" fillId="2" borderId="7" xfId="2" applyFill="1" applyBorder="1" applyAlignment="1">
      <alignment horizontal="center" vertical="center" textRotation="90" wrapText="1"/>
    </xf>
    <xf numFmtId="0" fontId="8" fillId="2" borderId="0" xfId="2" applyFill="1" applyAlignment="1">
      <alignment horizontal="center" vertical="center" textRotation="90" wrapText="1"/>
    </xf>
    <xf numFmtId="0" fontId="8" fillId="2" borderId="0" xfId="3" applyFill="1" applyAlignment="1">
      <alignment horizontal="center"/>
    </xf>
    <xf numFmtId="0" fontId="14" fillId="2" borderId="19" xfId="3" applyFont="1" applyFill="1" applyBorder="1" applyAlignment="1">
      <alignment horizontal="center" vertical="center" wrapText="1"/>
    </xf>
    <xf numFmtId="0" fontId="8" fillId="2" borderId="19" xfId="3" applyFill="1" applyBorder="1" applyAlignment="1">
      <alignment horizontal="center" vertical="center" textRotation="90" wrapText="1"/>
    </xf>
    <xf numFmtId="0" fontId="8" fillId="2" borderId="19" xfId="3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/>
    </xf>
    <xf numFmtId="0" fontId="8" fillId="2" borderId="19" xfId="3" applyFill="1" applyBorder="1" applyAlignment="1">
      <alignment horizontal="center"/>
    </xf>
    <xf numFmtId="0" fontId="21" fillId="2" borderId="5" xfId="7" applyFill="1" applyBorder="1" applyAlignment="1">
      <alignment horizontal="center" vertical="center" textRotation="90" wrapText="1"/>
    </xf>
    <xf numFmtId="0" fontId="21" fillId="2" borderId="6" xfId="7" applyFill="1" applyBorder="1" applyAlignment="1">
      <alignment horizontal="center" vertical="center" textRotation="90" wrapText="1"/>
    </xf>
    <xf numFmtId="0" fontId="4" fillId="2" borderId="0" xfId="7" applyFont="1" applyFill="1" applyAlignment="1">
      <alignment horizontal="left" vertical="top"/>
    </xf>
    <xf numFmtId="0" fontId="21" fillId="2" borderId="0" xfId="7" applyFill="1" applyAlignment="1">
      <alignment horizontal="center"/>
    </xf>
    <xf numFmtId="0" fontId="5" fillId="2" borderId="15" xfId="7" applyFont="1" applyFill="1" applyBorder="1" applyAlignment="1">
      <alignment horizontal="center"/>
    </xf>
    <xf numFmtId="0" fontId="21" fillId="2" borderId="15" xfId="7" applyFill="1" applyBorder="1" applyAlignment="1">
      <alignment horizontal="center"/>
    </xf>
    <xf numFmtId="0" fontId="21" fillId="2" borderId="8" xfId="7" applyFill="1" applyBorder="1" applyAlignment="1">
      <alignment horizontal="center" vertical="center" wrapText="1"/>
    </xf>
    <xf numFmtId="0" fontId="21" fillId="2" borderId="9" xfId="7" applyFill="1" applyBorder="1" applyAlignment="1">
      <alignment horizontal="center" vertical="center" wrapText="1"/>
    </xf>
    <xf numFmtId="0" fontId="21" fillId="2" borderId="10" xfId="7" applyFill="1" applyBorder="1" applyAlignment="1">
      <alignment horizontal="center" vertical="center" wrapText="1"/>
    </xf>
    <xf numFmtId="0" fontId="21" fillId="2" borderId="7" xfId="7" applyFill="1" applyBorder="1" applyAlignment="1">
      <alignment horizontal="center" vertical="center" textRotation="90" wrapText="1"/>
    </xf>
    <xf numFmtId="0" fontId="21" fillId="2" borderId="0" xfId="7" applyFill="1" applyAlignment="1">
      <alignment horizontal="center" vertical="center" textRotation="90" wrapText="1"/>
    </xf>
    <xf numFmtId="0" fontId="21" fillId="2" borderId="4" xfId="7" applyFill="1" applyBorder="1" applyAlignment="1">
      <alignment horizontal="center" vertical="center" textRotation="90" wrapText="1"/>
    </xf>
    <xf numFmtId="0" fontId="21" fillId="2" borderId="1" xfId="7" applyFill="1" applyBorder="1" applyAlignment="1">
      <alignment horizontal="center" vertical="center" textRotation="90" wrapText="1"/>
    </xf>
    <xf numFmtId="0" fontId="21" fillId="2" borderId="11" xfId="7" applyFill="1" applyBorder="1" applyAlignment="1">
      <alignment horizontal="center" vertical="center" wrapText="1"/>
    </xf>
    <xf numFmtId="0" fontId="21" fillId="2" borderId="7" xfId="7" applyFill="1" applyBorder="1" applyAlignment="1">
      <alignment horizontal="center" vertical="center" wrapText="1"/>
    </xf>
    <xf numFmtId="0" fontId="21" fillId="2" borderId="4" xfId="7" applyFill="1" applyBorder="1" applyAlignment="1">
      <alignment horizontal="center" vertical="center" wrapText="1"/>
    </xf>
    <xf numFmtId="0" fontId="21" fillId="2" borderId="12" xfId="7" applyFill="1" applyBorder="1" applyAlignment="1">
      <alignment horizontal="center" vertical="center" wrapText="1"/>
    </xf>
    <xf numFmtId="0" fontId="21" fillId="2" borderId="13" xfId="7" applyFill="1" applyBorder="1" applyAlignment="1">
      <alignment horizontal="center" vertical="center" wrapText="1"/>
    </xf>
    <xf numFmtId="0" fontId="21" fillId="2" borderId="14" xfId="7" applyFill="1" applyBorder="1" applyAlignment="1">
      <alignment horizontal="center" vertical="center" wrapText="1"/>
    </xf>
    <xf numFmtId="0" fontId="14" fillId="2" borderId="5" xfId="7" applyFont="1" applyFill="1" applyBorder="1" applyAlignment="1">
      <alignment horizontal="center" vertical="center" textRotation="90" wrapText="1"/>
    </xf>
    <xf numFmtId="0" fontId="14" fillId="2" borderId="6" xfId="7" applyFont="1" applyFill="1" applyBorder="1" applyAlignment="1">
      <alignment horizontal="center" vertical="center" textRotation="90" wrapText="1"/>
    </xf>
    <xf numFmtId="0" fontId="14" fillId="2" borderId="8" xfId="7" applyFont="1" applyFill="1" applyBorder="1" applyAlignment="1">
      <alignment horizontal="center" vertical="center" wrapText="1"/>
    </xf>
    <xf numFmtId="0" fontId="14" fillId="2" borderId="9" xfId="7" applyFont="1" applyFill="1" applyBorder="1" applyAlignment="1">
      <alignment horizontal="center" vertical="center" wrapText="1"/>
    </xf>
    <xf numFmtId="0" fontId="14" fillId="2" borderId="10" xfId="7" applyFont="1" applyFill="1" applyBorder="1" applyAlignment="1">
      <alignment horizontal="center" vertical="center" wrapText="1"/>
    </xf>
    <xf numFmtId="0" fontId="14" fillId="2" borderId="7" xfId="7" applyFont="1" applyFill="1" applyBorder="1" applyAlignment="1">
      <alignment horizontal="center" vertical="center" textRotation="90" wrapText="1"/>
    </xf>
    <xf numFmtId="0" fontId="14" fillId="2" borderId="0" xfId="7" applyFont="1" applyFill="1" applyAlignment="1">
      <alignment horizontal="center" vertical="center" textRotation="90" wrapText="1"/>
    </xf>
    <xf numFmtId="0" fontId="14" fillId="2" borderId="4" xfId="7" applyFont="1" applyFill="1" applyBorder="1" applyAlignment="1">
      <alignment horizontal="center" vertical="center" textRotation="90" wrapText="1"/>
    </xf>
    <xf numFmtId="0" fontId="14" fillId="2" borderId="1" xfId="7" applyFont="1" applyFill="1" applyBorder="1" applyAlignment="1">
      <alignment horizontal="center" vertical="center" textRotation="90" wrapText="1"/>
    </xf>
    <xf numFmtId="0" fontId="14" fillId="2" borderId="11" xfId="7" applyFont="1" applyFill="1" applyBorder="1" applyAlignment="1">
      <alignment horizontal="center" vertical="center" wrapText="1"/>
    </xf>
    <xf numFmtId="0" fontId="14" fillId="2" borderId="7" xfId="7" applyFont="1" applyFill="1" applyBorder="1" applyAlignment="1">
      <alignment horizontal="center" vertical="center" wrapText="1"/>
    </xf>
    <xf numFmtId="0" fontId="14" fillId="2" borderId="4" xfId="7" applyFont="1" applyFill="1" applyBorder="1" applyAlignment="1">
      <alignment horizontal="center" vertical="center" wrapText="1"/>
    </xf>
    <xf numFmtId="0" fontId="14" fillId="2" borderId="12" xfId="7" applyFont="1" applyFill="1" applyBorder="1" applyAlignment="1">
      <alignment horizontal="center" vertical="center" wrapText="1"/>
    </xf>
    <xf numFmtId="0" fontId="14" fillId="2" borderId="13" xfId="7" applyFont="1" applyFill="1" applyBorder="1" applyAlignment="1">
      <alignment horizontal="center" vertical="center" wrapText="1"/>
    </xf>
    <xf numFmtId="0" fontId="14" fillId="2" borderId="14" xfId="7" applyFont="1" applyFill="1" applyBorder="1" applyAlignment="1">
      <alignment horizontal="center" vertical="center" wrapText="1"/>
    </xf>
    <xf numFmtId="0" fontId="24" fillId="2" borderId="5" xfId="8" applyFill="1" applyBorder="1" applyAlignment="1">
      <alignment horizontal="center" vertical="center" textRotation="90" wrapText="1"/>
    </xf>
    <xf numFmtId="0" fontId="24" fillId="2" borderId="6" xfId="8" applyFill="1" applyBorder="1" applyAlignment="1">
      <alignment horizontal="center" vertical="center" textRotation="90" wrapText="1"/>
    </xf>
    <xf numFmtId="0" fontId="4" fillId="2" borderId="0" xfId="8" applyFont="1" applyFill="1" applyAlignment="1">
      <alignment horizontal="left" vertical="top"/>
    </xf>
    <xf numFmtId="0" fontId="24" fillId="2" borderId="0" xfId="8" applyFill="1" applyAlignment="1">
      <alignment horizontal="center"/>
    </xf>
    <xf numFmtId="0" fontId="5" fillId="2" borderId="15" xfId="8" applyFont="1" applyFill="1" applyBorder="1" applyAlignment="1">
      <alignment horizontal="center"/>
    </xf>
    <xf numFmtId="0" fontId="24" fillId="2" borderId="15" xfId="8" applyFill="1" applyBorder="1" applyAlignment="1">
      <alignment horizontal="center"/>
    </xf>
    <xf numFmtId="0" fontId="24" fillId="2" borderId="8" xfId="8" applyFill="1" applyBorder="1" applyAlignment="1">
      <alignment horizontal="center" vertical="center" wrapText="1"/>
    </xf>
    <xf numFmtId="0" fontId="24" fillId="2" borderId="9" xfId="8" applyFill="1" applyBorder="1" applyAlignment="1">
      <alignment horizontal="center" vertical="center" wrapText="1"/>
    </xf>
    <xf numFmtId="0" fontId="24" fillId="2" borderId="10" xfId="8" applyFill="1" applyBorder="1" applyAlignment="1">
      <alignment horizontal="center" vertical="center" wrapText="1"/>
    </xf>
    <xf numFmtId="0" fontId="24" fillId="2" borderId="7" xfId="8" applyFill="1" applyBorder="1" applyAlignment="1">
      <alignment horizontal="center" vertical="center" textRotation="90" wrapText="1"/>
    </xf>
    <xf numFmtId="0" fontId="24" fillId="2" borderId="0" xfId="8" applyFill="1" applyAlignment="1">
      <alignment horizontal="center" vertical="center" textRotation="90" wrapText="1"/>
    </xf>
    <xf numFmtId="0" fontId="24" fillId="2" borderId="4" xfId="8" applyFill="1" applyBorder="1" applyAlignment="1">
      <alignment horizontal="center" vertical="center" textRotation="90" wrapText="1"/>
    </xf>
    <xf numFmtId="0" fontId="24" fillId="2" borderId="1" xfId="8" applyFill="1" applyBorder="1" applyAlignment="1">
      <alignment horizontal="center" vertical="center" textRotation="90" wrapText="1"/>
    </xf>
    <xf numFmtId="0" fontId="24" fillId="2" borderId="11" xfId="8" applyFill="1" applyBorder="1" applyAlignment="1">
      <alignment horizontal="center" vertical="center" wrapText="1"/>
    </xf>
    <xf numFmtId="0" fontId="24" fillId="2" borderId="7" xfId="8" applyFill="1" applyBorder="1" applyAlignment="1">
      <alignment horizontal="center" vertical="center" wrapText="1"/>
    </xf>
    <xf numFmtId="0" fontId="24" fillId="2" borderId="4" xfId="8" applyFill="1" applyBorder="1" applyAlignment="1">
      <alignment horizontal="center" vertical="center" wrapText="1"/>
    </xf>
    <xf numFmtId="0" fontId="24" fillId="2" borderId="12" xfId="8" applyFill="1" applyBorder="1" applyAlignment="1">
      <alignment horizontal="center" vertical="center" wrapText="1"/>
    </xf>
    <xf numFmtId="0" fontId="24" fillId="2" borderId="13" xfId="8" applyFill="1" applyBorder="1" applyAlignment="1">
      <alignment horizontal="center" vertical="center" wrapText="1"/>
    </xf>
    <xf numFmtId="0" fontId="24" fillId="2" borderId="14" xfId="8" applyFill="1" applyBorder="1" applyAlignment="1">
      <alignment horizontal="center" vertical="center" wrapText="1"/>
    </xf>
    <xf numFmtId="0" fontId="4" fillId="2" borderId="0" xfId="9" applyFont="1" applyFill="1" applyAlignment="1">
      <alignment horizontal="left" vertical="top"/>
    </xf>
    <xf numFmtId="0" fontId="26" fillId="2" borderId="0" xfId="9" applyFill="1" applyAlignment="1">
      <alignment horizontal="center"/>
    </xf>
    <xf numFmtId="0" fontId="5" fillId="2" borderId="15" xfId="9" applyFont="1" applyFill="1" applyBorder="1" applyAlignment="1">
      <alignment horizontal="center"/>
    </xf>
    <xf numFmtId="0" fontId="26" fillId="2" borderId="15" xfId="9" applyFill="1" applyBorder="1" applyAlignment="1">
      <alignment horizontal="center"/>
    </xf>
    <xf numFmtId="0" fontId="26" fillId="2" borderId="8" xfId="9" applyFill="1" applyBorder="1" applyAlignment="1">
      <alignment horizontal="center" vertical="center" wrapText="1"/>
    </xf>
    <xf numFmtId="0" fontId="26" fillId="2" borderId="9" xfId="9" applyFill="1" applyBorder="1" applyAlignment="1">
      <alignment horizontal="center" vertical="center" wrapText="1"/>
    </xf>
    <xf numFmtId="0" fontId="26" fillId="2" borderId="10" xfId="9" applyFill="1" applyBorder="1" applyAlignment="1">
      <alignment horizontal="center" vertical="center" wrapText="1"/>
    </xf>
    <xf numFmtId="0" fontId="26" fillId="2" borderId="7" xfId="9" applyFill="1" applyBorder="1" applyAlignment="1">
      <alignment horizontal="center" vertical="center" textRotation="90" wrapText="1"/>
    </xf>
    <xf numFmtId="0" fontId="26" fillId="2" borderId="0" xfId="9" applyFill="1" applyAlignment="1">
      <alignment horizontal="center" vertical="center" textRotation="90" wrapText="1"/>
    </xf>
    <xf numFmtId="0" fontId="26" fillId="2" borderId="5" xfId="9" applyFill="1" applyBorder="1" applyAlignment="1">
      <alignment horizontal="center" vertical="center" textRotation="90" wrapText="1"/>
    </xf>
    <xf numFmtId="0" fontId="26" fillId="2" borderId="6" xfId="9" applyFill="1" applyBorder="1" applyAlignment="1">
      <alignment horizontal="center" vertical="center" textRotation="90" wrapText="1"/>
    </xf>
    <xf numFmtId="0" fontId="26" fillId="2" borderId="4" xfId="9" applyFill="1" applyBorder="1" applyAlignment="1">
      <alignment horizontal="center" vertical="center" textRotation="90" wrapText="1"/>
    </xf>
    <xf numFmtId="0" fontId="26" fillId="2" borderId="1" xfId="9" applyFill="1" applyBorder="1" applyAlignment="1">
      <alignment horizontal="center" vertical="center" textRotation="90" wrapText="1"/>
    </xf>
    <xf numFmtId="0" fontId="26" fillId="2" borderId="11" xfId="9" applyFill="1" applyBorder="1" applyAlignment="1">
      <alignment horizontal="center" vertical="center" wrapText="1"/>
    </xf>
    <xf numFmtId="0" fontId="26" fillId="2" borderId="7" xfId="9" applyFill="1" applyBorder="1" applyAlignment="1">
      <alignment horizontal="center" vertical="center" wrapText="1"/>
    </xf>
    <xf numFmtId="0" fontId="26" fillId="2" borderId="4" xfId="9" applyFill="1" applyBorder="1" applyAlignment="1">
      <alignment horizontal="center" vertical="center" wrapText="1"/>
    </xf>
    <xf numFmtId="0" fontId="26" fillId="2" borderId="12" xfId="9" applyFill="1" applyBorder="1" applyAlignment="1">
      <alignment horizontal="center" vertical="center" wrapText="1"/>
    </xf>
    <xf numFmtId="0" fontId="26" fillId="2" borderId="13" xfId="9" applyFill="1" applyBorder="1" applyAlignment="1">
      <alignment horizontal="center" vertical="center" wrapText="1"/>
    </xf>
    <xf numFmtId="0" fontId="26" fillId="2" borderId="14" xfId="9" applyFill="1" applyBorder="1" applyAlignment="1">
      <alignment horizontal="center" vertical="center" wrapText="1"/>
    </xf>
    <xf numFmtId="0" fontId="27" fillId="2" borderId="0" xfId="10" applyFill="1"/>
    <xf numFmtId="0" fontId="1" fillId="2" borderId="0" xfId="10" applyFont="1" applyFill="1"/>
    <xf numFmtId="0" fontId="1" fillId="2" borderId="0" xfId="10" applyFont="1" applyFill="1" applyAlignment="1">
      <alignment horizontal="left" vertical="top" wrapText="1"/>
    </xf>
    <xf numFmtId="0" fontId="23" fillId="4" borderId="19" xfId="10" applyFont="1" applyFill="1" applyBorder="1" applyAlignment="1">
      <alignment vertical="top" wrapText="1"/>
    </xf>
    <xf numFmtId="0" fontId="22" fillId="4" borderId="19" xfId="10" applyFont="1" applyFill="1" applyBorder="1" applyAlignment="1">
      <alignment horizontal="center" vertical="center" wrapText="1"/>
    </xf>
    <xf numFmtId="0" fontId="22" fillId="4" borderId="19" xfId="10" applyFont="1" applyFill="1" applyBorder="1" applyAlignment="1">
      <alignment vertical="center" wrapText="1"/>
    </xf>
    <xf numFmtId="1" fontId="22" fillId="4" borderId="19" xfId="10" applyNumberFormat="1" applyFont="1" applyFill="1" applyBorder="1" applyAlignment="1">
      <alignment horizontal="center" vertical="center" wrapText="1"/>
    </xf>
    <xf numFmtId="2" fontId="22" fillId="4" borderId="19" xfId="10" applyNumberFormat="1" applyFont="1" applyFill="1" applyBorder="1" applyAlignment="1">
      <alignment horizontal="center" vertical="center" wrapText="1"/>
    </xf>
    <xf numFmtId="0" fontId="25" fillId="4" borderId="19" xfId="10" applyFont="1" applyFill="1" applyBorder="1" applyAlignment="1">
      <alignment horizontal="center" vertical="center" wrapText="1"/>
    </xf>
    <xf numFmtId="0" fontId="22" fillId="4" borderId="19" xfId="10" applyFont="1" applyFill="1" applyBorder="1" applyAlignment="1">
      <alignment horizontal="left" vertical="center" wrapText="1"/>
    </xf>
    <xf numFmtId="0" fontId="14" fillId="2" borderId="0" xfId="10" applyFont="1" applyFill="1"/>
    <xf numFmtId="0" fontId="14" fillId="2" borderId="22" xfId="10" applyFont="1" applyFill="1" applyBorder="1" applyAlignment="1">
      <alignment horizontal="center" vertical="center" wrapText="1"/>
    </xf>
    <xf numFmtId="0" fontId="14" fillId="2" borderId="29" xfId="10" applyFont="1" applyFill="1" applyBorder="1" applyAlignment="1">
      <alignment horizontal="center" vertical="center" wrapText="1"/>
    </xf>
    <xf numFmtId="0" fontId="14" fillId="2" borderId="2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4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0" fontId="3" fillId="2" borderId="11" xfId="10" applyFont="1" applyFill="1" applyBorder="1" applyAlignment="1">
      <alignment horizontal="center" vertical="center" wrapText="1"/>
    </xf>
    <xf numFmtId="0" fontId="27" fillId="2" borderId="1" xfId="10" applyFill="1" applyBorder="1" applyAlignment="1">
      <alignment horizontal="center" vertical="center" textRotation="90" wrapText="1"/>
    </xf>
    <xf numFmtId="0" fontId="27" fillId="2" borderId="6" xfId="10" applyFill="1" applyBorder="1" applyAlignment="1">
      <alignment horizontal="center" vertical="center" textRotation="90" wrapText="1"/>
    </xf>
    <xf numFmtId="0" fontId="27" fillId="2" borderId="1" xfId="10" applyFill="1" applyBorder="1" applyAlignment="1">
      <alignment horizontal="center" vertical="center" textRotation="90" wrapText="1"/>
    </xf>
    <xf numFmtId="0" fontId="27" fillId="2" borderId="0" xfId="10" applyFill="1" applyAlignment="1">
      <alignment horizontal="center" vertical="center" textRotation="90" wrapText="1"/>
    </xf>
    <xf numFmtId="0" fontId="27" fillId="2" borderId="5" xfId="10" applyFill="1" applyBorder="1" applyAlignment="1">
      <alignment horizontal="center" vertical="center" textRotation="90" wrapText="1"/>
    </xf>
    <xf numFmtId="0" fontId="27" fillId="2" borderId="10" xfId="10" applyFill="1" applyBorder="1" applyAlignment="1">
      <alignment horizontal="center" vertical="center" wrapText="1"/>
    </xf>
    <xf numFmtId="0" fontId="27" fillId="2" borderId="9" xfId="10" applyFill="1" applyBorder="1" applyAlignment="1">
      <alignment horizontal="center" vertical="center" wrapText="1"/>
    </xf>
    <xf numFmtId="0" fontId="27" fillId="2" borderId="8" xfId="10" applyFill="1" applyBorder="1" applyAlignment="1">
      <alignment horizontal="center" vertical="center" wrapText="1"/>
    </xf>
    <xf numFmtId="0" fontId="27" fillId="2" borderId="14" xfId="10" applyFill="1" applyBorder="1" applyAlignment="1">
      <alignment horizontal="center" vertical="center" wrapText="1"/>
    </xf>
    <xf numFmtId="0" fontId="27" fillId="2" borderId="13" xfId="10" applyFill="1" applyBorder="1" applyAlignment="1">
      <alignment horizontal="center" vertical="center" wrapText="1"/>
    </xf>
    <xf numFmtId="0" fontId="27" fillId="2" borderId="12" xfId="10" applyFill="1" applyBorder="1" applyAlignment="1">
      <alignment horizontal="center" vertical="center" wrapText="1"/>
    </xf>
    <xf numFmtId="0" fontId="27" fillId="2" borderId="4" xfId="10" applyFill="1" applyBorder="1" applyAlignment="1">
      <alignment horizontal="center" vertical="center" textRotation="90" wrapText="1"/>
    </xf>
    <xf numFmtId="0" fontId="27" fillId="2" borderId="4" xfId="10" applyFill="1" applyBorder="1" applyAlignment="1">
      <alignment horizontal="center" vertical="center" wrapText="1"/>
    </xf>
    <xf numFmtId="0" fontId="27" fillId="2" borderId="7" xfId="10" applyFill="1" applyBorder="1" applyAlignment="1">
      <alignment horizontal="center" vertical="center" wrapText="1"/>
    </xf>
    <xf numFmtId="0" fontId="27" fillId="2" borderId="11" xfId="10" applyFill="1" applyBorder="1" applyAlignment="1">
      <alignment horizontal="center" vertical="center" wrapText="1"/>
    </xf>
    <xf numFmtId="0" fontId="27" fillId="2" borderId="7" xfId="10" applyFill="1" applyBorder="1" applyAlignment="1">
      <alignment horizontal="center" vertical="center" textRotation="90" wrapText="1"/>
    </xf>
    <xf numFmtId="0" fontId="27" fillId="2" borderId="0" xfId="10" applyFill="1" applyAlignment="1" applyProtection="1">
      <alignment horizontal="center" vertical="top"/>
      <protection locked="0"/>
    </xf>
    <xf numFmtId="0" fontId="2" fillId="2" borderId="0" xfId="10" applyFont="1" applyFill="1" applyAlignment="1">
      <alignment horizontal="center" vertical="top"/>
    </xf>
    <xf numFmtId="0" fontId="27" fillId="2" borderId="0" xfId="10" applyFill="1" applyAlignment="1" applyProtection="1">
      <alignment vertical="top"/>
      <protection locked="0"/>
    </xf>
    <xf numFmtId="0" fontId="27" fillId="2" borderId="15" xfId="10" applyFill="1" applyBorder="1" applyAlignment="1">
      <alignment horizontal="center"/>
    </xf>
    <xf numFmtId="0" fontId="5" fillId="2" borderId="15" xfId="10" applyFont="1" applyFill="1" applyBorder="1" applyAlignment="1">
      <alignment horizontal="center"/>
    </xf>
    <xf numFmtId="0" fontId="27" fillId="2" borderId="0" xfId="10" applyFill="1" applyAlignment="1">
      <alignment horizontal="left" vertical="top"/>
    </xf>
    <xf numFmtId="0" fontId="27" fillId="2" borderId="0" xfId="10" applyFill="1" applyAlignment="1">
      <alignment horizontal="center"/>
    </xf>
    <xf numFmtId="0" fontId="27" fillId="2" borderId="2" xfId="10" applyFill="1" applyBorder="1" applyAlignment="1">
      <alignment horizontal="center" vertical="center"/>
    </xf>
    <xf numFmtId="0" fontId="6" fillId="2" borderId="2" xfId="10" applyFont="1" applyFill="1" applyBorder="1" applyAlignment="1">
      <alignment horizontal="center" vertical="center"/>
    </xf>
    <xf numFmtId="0" fontId="4" fillId="2" borderId="0" xfId="10" applyFont="1" applyFill="1" applyAlignment="1">
      <alignment horizontal="left" vertical="top"/>
    </xf>
  </cellXfs>
  <cellStyles count="11">
    <cellStyle name="Normal 2" xfId="3"/>
    <cellStyle name="Normal 3" xfId="4"/>
    <cellStyle name="Normal 4" xfId="5"/>
    <cellStyle name="Normal 5" xfId="6"/>
    <cellStyle name="Normal 6" xfId="9"/>
    <cellStyle name="Обычный" xfId="0" builtinId="0"/>
    <cellStyle name="Обычный 2" xfId="1"/>
    <cellStyle name="Обычный 3" xfId="2"/>
    <cellStyle name="Обычный 4" xfId="7"/>
    <cellStyle name="Обычный 5" xfId="8"/>
    <cellStyle name="Обычный 6" xfId="1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workbookViewId="0">
      <selection activeCell="Q18" sqref="Q18"/>
    </sheetView>
  </sheetViews>
  <sheetFormatPr defaultRowHeight="15" x14ac:dyDescent="0.25"/>
  <sheetData>
    <row r="1" spans="1:29" ht="16.5" x14ac:dyDescent="0.2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1:29" ht="16.5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8" t="s">
        <v>40</v>
      </c>
      <c r="R2" s="53" t="s">
        <v>2</v>
      </c>
      <c r="S2" s="58">
        <v>2018</v>
      </c>
      <c r="T2" s="52" t="s">
        <v>3</v>
      </c>
      <c r="U2" s="52"/>
      <c r="V2" s="52"/>
      <c r="W2" s="52"/>
      <c r="X2" s="52"/>
      <c r="Y2" s="59"/>
      <c r="Z2" s="59"/>
      <c r="AA2" s="59"/>
      <c r="AB2" s="59"/>
      <c r="AC2" s="59"/>
    </row>
    <row r="3" spans="1:29" x14ac:dyDescent="0.25">
      <c r="A3" s="272" t="s">
        <v>51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52"/>
      <c r="X3" s="52"/>
      <c r="Y3" s="59"/>
      <c r="Z3" s="59"/>
      <c r="AA3" s="59"/>
      <c r="AB3" s="59"/>
      <c r="AC3" s="59"/>
    </row>
    <row r="4" spans="1:29" x14ac:dyDescent="0.25">
      <c r="A4" s="270" t="s">
        <v>4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55"/>
      <c r="X4" s="55"/>
      <c r="Y4" s="55"/>
      <c r="Z4" s="55"/>
      <c r="AA4" s="55"/>
      <c r="AB4" s="55"/>
      <c r="AC4" s="55"/>
    </row>
    <row r="5" spans="1:29" ht="19.5" thickBot="1" x14ac:dyDescent="0.3">
      <c r="A5" s="56"/>
      <c r="B5" s="56"/>
      <c r="C5" s="56"/>
      <c r="D5" s="56"/>
      <c r="E5" s="56"/>
      <c r="F5" s="56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2"/>
      <c r="V5" s="52"/>
      <c r="W5" s="52"/>
      <c r="X5" s="52"/>
      <c r="Y5" s="52"/>
      <c r="Z5" s="52"/>
      <c r="AA5" s="52"/>
      <c r="AB5" s="52"/>
      <c r="AC5" s="52"/>
    </row>
    <row r="6" spans="1:29" ht="15.75" thickBot="1" x14ac:dyDescent="0.3">
      <c r="A6" s="257" t="s">
        <v>5</v>
      </c>
      <c r="B6" s="258"/>
      <c r="C6" s="258"/>
      <c r="D6" s="258"/>
      <c r="E6" s="258"/>
      <c r="F6" s="258"/>
      <c r="G6" s="258"/>
      <c r="H6" s="258"/>
      <c r="I6" s="259"/>
      <c r="J6" s="255" t="s">
        <v>6</v>
      </c>
      <c r="K6" s="253" t="s">
        <v>7</v>
      </c>
      <c r="L6" s="258" t="s">
        <v>8</v>
      </c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9"/>
      <c r="Y6" s="253" t="s">
        <v>9</v>
      </c>
      <c r="Z6" s="264" t="s">
        <v>10</v>
      </c>
      <c r="AA6" s="265"/>
      <c r="AB6" s="266"/>
      <c r="AC6" s="251" t="s">
        <v>11</v>
      </c>
    </row>
    <row r="7" spans="1:29" ht="15.75" thickBot="1" x14ac:dyDescent="0.3">
      <c r="A7" s="253" t="s">
        <v>12</v>
      </c>
      <c r="B7" s="253" t="s">
        <v>13</v>
      </c>
      <c r="C7" s="253" t="s">
        <v>14</v>
      </c>
      <c r="D7" s="253" t="s">
        <v>15</v>
      </c>
      <c r="E7" s="253" t="s">
        <v>16</v>
      </c>
      <c r="F7" s="253" t="s">
        <v>17</v>
      </c>
      <c r="G7" s="253" t="s">
        <v>18</v>
      </c>
      <c r="H7" s="253" t="s">
        <v>19</v>
      </c>
      <c r="I7" s="253" t="s">
        <v>20</v>
      </c>
      <c r="J7" s="256"/>
      <c r="K7" s="254"/>
      <c r="L7" s="251" t="s">
        <v>21</v>
      </c>
      <c r="M7" s="253" t="s">
        <v>22</v>
      </c>
      <c r="N7" s="253" t="s">
        <v>23</v>
      </c>
      <c r="O7" s="257" t="s">
        <v>24</v>
      </c>
      <c r="P7" s="258"/>
      <c r="Q7" s="258"/>
      <c r="R7" s="258"/>
      <c r="S7" s="258"/>
      <c r="T7" s="258"/>
      <c r="U7" s="258"/>
      <c r="V7" s="258"/>
      <c r="W7" s="259"/>
      <c r="X7" s="253" t="s">
        <v>25</v>
      </c>
      <c r="Y7" s="254"/>
      <c r="Z7" s="267"/>
      <c r="AA7" s="268"/>
      <c r="AB7" s="269"/>
      <c r="AC7" s="252"/>
    </row>
    <row r="8" spans="1:29" ht="15.75" thickBot="1" x14ac:dyDescent="0.3">
      <c r="A8" s="254"/>
      <c r="B8" s="254"/>
      <c r="C8" s="254"/>
      <c r="D8" s="254"/>
      <c r="E8" s="254"/>
      <c r="F8" s="254"/>
      <c r="G8" s="254"/>
      <c r="H8" s="254"/>
      <c r="I8" s="254"/>
      <c r="J8" s="256"/>
      <c r="K8" s="254"/>
      <c r="L8" s="252"/>
      <c r="M8" s="254"/>
      <c r="N8" s="254"/>
      <c r="O8" s="253" t="s">
        <v>26</v>
      </c>
      <c r="P8" s="257" t="s">
        <v>27</v>
      </c>
      <c r="Q8" s="258"/>
      <c r="R8" s="259"/>
      <c r="S8" s="257" t="s">
        <v>28</v>
      </c>
      <c r="T8" s="258"/>
      <c r="U8" s="258"/>
      <c r="V8" s="259"/>
      <c r="W8" s="253" t="s">
        <v>29</v>
      </c>
      <c r="X8" s="254"/>
      <c r="Y8" s="254"/>
      <c r="Z8" s="253" t="s">
        <v>30</v>
      </c>
      <c r="AA8" s="253" t="s">
        <v>31</v>
      </c>
      <c r="AB8" s="253" t="s">
        <v>32</v>
      </c>
      <c r="AC8" s="252"/>
    </row>
    <row r="9" spans="1:29" ht="69.75" thickBot="1" x14ac:dyDescent="0.3">
      <c r="A9" s="254"/>
      <c r="B9" s="254"/>
      <c r="C9" s="254"/>
      <c r="D9" s="254"/>
      <c r="E9" s="254"/>
      <c r="F9" s="254"/>
      <c r="G9" s="254"/>
      <c r="H9" s="254"/>
      <c r="I9" s="254"/>
      <c r="J9" s="256"/>
      <c r="K9" s="254"/>
      <c r="L9" s="252"/>
      <c r="M9" s="254"/>
      <c r="N9" s="254"/>
      <c r="O9" s="254"/>
      <c r="P9" s="54" t="s">
        <v>33</v>
      </c>
      <c r="Q9" s="54" t="s">
        <v>34</v>
      </c>
      <c r="R9" s="54" t="s">
        <v>35</v>
      </c>
      <c r="S9" s="54" t="s">
        <v>36</v>
      </c>
      <c r="T9" s="54" t="s">
        <v>37</v>
      </c>
      <c r="U9" s="54" t="s">
        <v>38</v>
      </c>
      <c r="V9" s="54" t="s">
        <v>39</v>
      </c>
      <c r="W9" s="254"/>
      <c r="X9" s="254"/>
      <c r="Y9" s="254"/>
      <c r="Z9" s="254"/>
      <c r="AA9" s="254"/>
      <c r="AB9" s="254"/>
      <c r="AC9" s="252"/>
    </row>
    <row r="10" spans="1:29" ht="15.75" thickBot="1" x14ac:dyDescent="0.3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  <c r="M10" s="60">
        <v>13</v>
      </c>
      <c r="N10" s="60">
        <v>14</v>
      </c>
      <c r="O10" s="60">
        <v>15</v>
      </c>
      <c r="P10" s="60">
        <v>16</v>
      </c>
      <c r="Q10" s="60">
        <v>17</v>
      </c>
      <c r="R10" s="60">
        <v>18</v>
      </c>
      <c r="S10" s="60">
        <v>19</v>
      </c>
      <c r="T10" s="60">
        <v>20</v>
      </c>
      <c r="U10" s="60">
        <v>21</v>
      </c>
      <c r="V10" s="60">
        <v>22</v>
      </c>
      <c r="W10" s="60">
        <v>23</v>
      </c>
      <c r="X10" s="60">
        <v>24</v>
      </c>
      <c r="Y10" s="60">
        <v>25</v>
      </c>
      <c r="Z10" s="60">
        <v>26</v>
      </c>
      <c r="AA10" s="60">
        <v>27</v>
      </c>
      <c r="AB10" s="60">
        <v>28</v>
      </c>
      <c r="AC10" s="60">
        <v>29</v>
      </c>
    </row>
    <row r="11" spans="1:29" ht="15.75" x14ac:dyDescent="0.25">
      <c r="A11" s="260" t="s">
        <v>114</v>
      </c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2"/>
    </row>
  </sheetData>
  <mergeCells count="32">
    <mergeCell ref="A11:AC11"/>
    <mergeCell ref="A1:Q1"/>
    <mergeCell ref="A6:I6"/>
    <mergeCell ref="L6:X6"/>
    <mergeCell ref="Y6:Y9"/>
    <mergeCell ref="Z6:AB7"/>
    <mergeCell ref="A4:V4"/>
    <mergeCell ref="S8:V8"/>
    <mergeCell ref="W8:W9"/>
    <mergeCell ref="F7:F9"/>
    <mergeCell ref="G7:G9"/>
    <mergeCell ref="H7:H9"/>
    <mergeCell ref="I7:I9"/>
    <mergeCell ref="L7:L9"/>
    <mergeCell ref="M7:M9"/>
    <mergeCell ref="A3:V3"/>
    <mergeCell ref="AC6:AC9"/>
    <mergeCell ref="A7:A9"/>
    <mergeCell ref="B7:B9"/>
    <mergeCell ref="C7:C9"/>
    <mergeCell ref="D7:D9"/>
    <mergeCell ref="E7:E9"/>
    <mergeCell ref="Z8:Z9"/>
    <mergeCell ref="AA8:AA9"/>
    <mergeCell ref="AB8:AB9"/>
    <mergeCell ref="X7:X9"/>
    <mergeCell ref="J6:J9"/>
    <mergeCell ref="K6:K9"/>
    <mergeCell ref="N7:N9"/>
    <mergeCell ref="O7:W7"/>
    <mergeCell ref="O8:O9"/>
    <mergeCell ref="P8:R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72"/>
  <sheetViews>
    <sheetView zoomScale="70" zoomScaleNormal="70" workbookViewId="0">
      <selection activeCell="J19" sqref="J19"/>
    </sheetView>
  </sheetViews>
  <sheetFormatPr defaultRowHeight="16.5" x14ac:dyDescent="0.3"/>
  <cols>
    <col min="1" max="1" width="9.140625" style="3" customWidth="1"/>
    <col min="2" max="2" width="18.28515625" style="3" customWidth="1"/>
    <col min="3" max="3" width="9.140625" style="3" customWidth="1"/>
    <col min="4" max="4" width="17.7109375" style="3" customWidth="1"/>
    <col min="5" max="5" width="9.140625" style="3" customWidth="1"/>
    <col min="6" max="6" width="20.42578125" style="3" customWidth="1"/>
    <col min="7" max="7" width="16.140625" style="3" customWidth="1"/>
    <col min="8" max="8" width="9.140625" style="3" customWidth="1"/>
    <col min="9" max="9" width="13.28515625" style="3" customWidth="1"/>
    <col min="10" max="11" width="9.140625" style="1"/>
    <col min="12" max="12" width="16.140625" style="1" customWidth="1"/>
    <col min="13" max="13" width="12.5703125" style="1" customWidth="1"/>
    <col min="14" max="14" width="10.140625" style="1" customWidth="1"/>
    <col min="15" max="15" width="9.140625" style="1"/>
    <col min="16" max="16" width="12.85546875" style="1" bestFit="1" customWidth="1"/>
    <col min="17" max="22" width="9.140625" style="1"/>
    <col min="23" max="23" width="12.85546875" style="1" customWidth="1"/>
    <col min="24" max="24" width="12.42578125" style="1" customWidth="1"/>
    <col min="25" max="25" width="20" style="1" customWidth="1"/>
    <col min="26" max="26" width="15.85546875" style="1" customWidth="1"/>
    <col min="27" max="16384" width="9.140625" style="1"/>
  </cols>
  <sheetData>
    <row r="1" spans="1:29" x14ac:dyDescent="0.25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</row>
    <row r="2" spans="1:2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O2" s="61" t="s">
        <v>48</v>
      </c>
      <c r="P2" s="3"/>
      <c r="Q2" s="62">
        <v>2018</v>
      </c>
      <c r="R2" s="1" t="s">
        <v>3</v>
      </c>
      <c r="Y2" s="4"/>
      <c r="Z2" s="4"/>
      <c r="AA2" s="4"/>
      <c r="AB2" s="4"/>
      <c r="AC2" s="4"/>
    </row>
    <row r="3" spans="1:29" ht="15" x14ac:dyDescent="0.25">
      <c r="A3" s="288" t="s">
        <v>51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Y3" s="4"/>
      <c r="Z3" s="4"/>
      <c r="AA3" s="4"/>
      <c r="AB3" s="4"/>
      <c r="AC3" s="4"/>
    </row>
    <row r="4" spans="1:29" ht="15" x14ac:dyDescent="0.25">
      <c r="A4" s="289" t="s">
        <v>4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5"/>
      <c r="X4" s="5"/>
      <c r="Y4" s="5"/>
      <c r="Z4" s="5"/>
      <c r="AA4" s="5"/>
      <c r="AB4" s="5"/>
      <c r="AC4" s="5"/>
    </row>
    <row r="5" spans="1:29" s="3" customFormat="1" ht="27.75" customHeight="1" thickBot="1" x14ac:dyDescent="0.35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"/>
      <c r="V5" s="1"/>
      <c r="W5" s="1"/>
      <c r="X5" s="1"/>
      <c r="Y5" s="1"/>
      <c r="Z5" s="1"/>
      <c r="AA5" s="1"/>
      <c r="AB5" s="1"/>
      <c r="AC5" s="1"/>
    </row>
    <row r="6" spans="1:29" ht="32.25" customHeight="1" thickBot="1" x14ac:dyDescent="0.3">
      <c r="A6" s="276" t="s">
        <v>5</v>
      </c>
      <c r="B6" s="277"/>
      <c r="C6" s="277"/>
      <c r="D6" s="277"/>
      <c r="E6" s="277"/>
      <c r="F6" s="277"/>
      <c r="G6" s="277"/>
      <c r="H6" s="277"/>
      <c r="I6" s="278"/>
      <c r="J6" s="291" t="s">
        <v>6</v>
      </c>
      <c r="K6" s="274" t="s">
        <v>7</v>
      </c>
      <c r="L6" s="277" t="s">
        <v>8</v>
      </c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8"/>
      <c r="Y6" s="274" t="s">
        <v>9</v>
      </c>
      <c r="Z6" s="281" t="s">
        <v>10</v>
      </c>
      <c r="AA6" s="282"/>
      <c r="AB6" s="283"/>
      <c r="AC6" s="279" t="s">
        <v>11</v>
      </c>
    </row>
    <row r="7" spans="1:29" ht="171.75" customHeight="1" thickBot="1" x14ac:dyDescent="0.3">
      <c r="A7" s="274" t="s">
        <v>12</v>
      </c>
      <c r="B7" s="274" t="s">
        <v>13</v>
      </c>
      <c r="C7" s="274" t="s">
        <v>14</v>
      </c>
      <c r="D7" s="274" t="s">
        <v>15</v>
      </c>
      <c r="E7" s="274" t="s">
        <v>16</v>
      </c>
      <c r="F7" s="274" t="s">
        <v>17</v>
      </c>
      <c r="G7" s="274" t="s">
        <v>18</v>
      </c>
      <c r="H7" s="274" t="s">
        <v>19</v>
      </c>
      <c r="I7" s="274" t="s">
        <v>20</v>
      </c>
      <c r="J7" s="292"/>
      <c r="K7" s="275"/>
      <c r="L7" s="279" t="s">
        <v>21</v>
      </c>
      <c r="M7" s="274" t="s">
        <v>22</v>
      </c>
      <c r="N7" s="274" t="s">
        <v>23</v>
      </c>
      <c r="O7" s="276" t="s">
        <v>24</v>
      </c>
      <c r="P7" s="277"/>
      <c r="Q7" s="277"/>
      <c r="R7" s="277"/>
      <c r="S7" s="277"/>
      <c r="T7" s="277"/>
      <c r="U7" s="277"/>
      <c r="V7" s="277"/>
      <c r="W7" s="278"/>
      <c r="X7" s="274" t="s">
        <v>25</v>
      </c>
      <c r="Y7" s="275"/>
      <c r="Z7" s="284"/>
      <c r="AA7" s="285"/>
      <c r="AB7" s="286"/>
      <c r="AC7" s="280"/>
    </row>
    <row r="8" spans="1:29" ht="63.75" customHeight="1" thickBot="1" x14ac:dyDescent="0.3">
      <c r="A8" s="275"/>
      <c r="B8" s="275"/>
      <c r="C8" s="275"/>
      <c r="D8" s="275"/>
      <c r="E8" s="275"/>
      <c r="F8" s="275"/>
      <c r="G8" s="275"/>
      <c r="H8" s="275"/>
      <c r="I8" s="275"/>
      <c r="J8" s="292"/>
      <c r="K8" s="275"/>
      <c r="L8" s="280"/>
      <c r="M8" s="275"/>
      <c r="N8" s="275"/>
      <c r="O8" s="274" t="s">
        <v>26</v>
      </c>
      <c r="P8" s="276" t="s">
        <v>27</v>
      </c>
      <c r="Q8" s="277"/>
      <c r="R8" s="278"/>
      <c r="S8" s="276" t="s">
        <v>28</v>
      </c>
      <c r="T8" s="277"/>
      <c r="U8" s="277"/>
      <c r="V8" s="278"/>
      <c r="W8" s="274" t="s">
        <v>29</v>
      </c>
      <c r="X8" s="275"/>
      <c r="Y8" s="275"/>
      <c r="Z8" s="274" t="s">
        <v>30</v>
      </c>
      <c r="AA8" s="274" t="s">
        <v>31</v>
      </c>
      <c r="AB8" s="274" t="s">
        <v>32</v>
      </c>
      <c r="AC8" s="280"/>
    </row>
    <row r="9" spans="1:29" ht="71.25" customHeight="1" thickBot="1" x14ac:dyDescent="0.3">
      <c r="A9" s="275"/>
      <c r="B9" s="275"/>
      <c r="C9" s="275"/>
      <c r="D9" s="275"/>
      <c r="E9" s="275"/>
      <c r="F9" s="275"/>
      <c r="G9" s="275"/>
      <c r="H9" s="275"/>
      <c r="I9" s="275"/>
      <c r="J9" s="292"/>
      <c r="K9" s="275"/>
      <c r="L9" s="280"/>
      <c r="M9" s="275"/>
      <c r="N9" s="275"/>
      <c r="O9" s="275"/>
      <c r="P9" s="166" t="s">
        <v>33</v>
      </c>
      <c r="Q9" s="166" t="s">
        <v>34</v>
      </c>
      <c r="R9" s="166" t="s">
        <v>35</v>
      </c>
      <c r="S9" s="166" t="s">
        <v>36</v>
      </c>
      <c r="T9" s="166" t="s">
        <v>37</v>
      </c>
      <c r="U9" s="166" t="s">
        <v>38</v>
      </c>
      <c r="V9" s="166" t="s">
        <v>39</v>
      </c>
      <c r="W9" s="275"/>
      <c r="X9" s="275"/>
      <c r="Y9" s="275"/>
      <c r="Z9" s="275"/>
      <c r="AA9" s="275"/>
      <c r="AB9" s="275"/>
      <c r="AC9" s="280"/>
    </row>
    <row r="10" spans="1:29" ht="24" customHeight="1" x14ac:dyDescent="0.25">
      <c r="A10" s="196">
        <v>1</v>
      </c>
      <c r="B10" s="157">
        <v>2</v>
      </c>
      <c r="C10" s="157">
        <v>3</v>
      </c>
      <c r="D10" s="157">
        <v>4</v>
      </c>
      <c r="E10" s="157">
        <v>5</v>
      </c>
      <c r="F10" s="157">
        <v>6</v>
      </c>
      <c r="G10" s="197">
        <v>7</v>
      </c>
      <c r="H10" s="63">
        <v>8</v>
      </c>
      <c r="I10" s="63">
        <v>9</v>
      </c>
      <c r="J10" s="63">
        <v>10</v>
      </c>
      <c r="K10" s="63">
        <v>11</v>
      </c>
      <c r="L10" s="63">
        <v>12</v>
      </c>
      <c r="M10" s="63">
        <v>13</v>
      </c>
      <c r="N10" s="196">
        <v>14</v>
      </c>
      <c r="O10" s="157">
        <v>15</v>
      </c>
      <c r="P10" s="157">
        <v>16</v>
      </c>
      <c r="Q10" s="157">
        <v>17</v>
      </c>
      <c r="R10" s="157">
        <v>18</v>
      </c>
      <c r="S10" s="157">
        <v>19</v>
      </c>
      <c r="T10" s="157">
        <v>20</v>
      </c>
      <c r="U10" s="157">
        <v>21</v>
      </c>
      <c r="V10" s="157">
        <v>22</v>
      </c>
      <c r="W10" s="157">
        <v>23</v>
      </c>
      <c r="X10" s="157">
        <v>24</v>
      </c>
      <c r="Y10" s="197">
        <v>25</v>
      </c>
      <c r="Z10" s="63">
        <v>26</v>
      </c>
      <c r="AA10" s="63">
        <v>27</v>
      </c>
      <c r="AB10" s="63">
        <v>28</v>
      </c>
      <c r="AC10" s="63">
        <v>29</v>
      </c>
    </row>
    <row r="11" spans="1:29" s="142" customFormat="1" ht="61.5" customHeight="1" x14ac:dyDescent="0.25">
      <c r="A11" s="154">
        <v>1</v>
      </c>
      <c r="B11" s="64" t="s">
        <v>51</v>
      </c>
      <c r="C11" s="64" t="s">
        <v>63</v>
      </c>
      <c r="D11" s="143" t="s">
        <v>311</v>
      </c>
      <c r="E11" s="64">
        <v>6</v>
      </c>
      <c r="F11" s="143" t="s">
        <v>312</v>
      </c>
      <c r="G11" s="198" t="s">
        <v>313</v>
      </c>
      <c r="H11" s="199" t="s">
        <v>54</v>
      </c>
      <c r="I11" s="143">
        <v>2</v>
      </c>
      <c r="J11" s="200"/>
      <c r="K11" s="200"/>
      <c r="L11" s="200"/>
      <c r="M11" s="200"/>
      <c r="N11" s="201"/>
      <c r="O11" s="64">
        <v>1</v>
      </c>
      <c r="P11" s="64">
        <v>0</v>
      </c>
      <c r="Q11" s="64">
        <v>0</v>
      </c>
      <c r="R11" s="64">
        <v>1</v>
      </c>
      <c r="S11" s="64">
        <v>0</v>
      </c>
      <c r="T11" s="64">
        <v>0</v>
      </c>
      <c r="U11" s="64">
        <v>1</v>
      </c>
      <c r="V11" s="64">
        <v>0</v>
      </c>
      <c r="W11" s="64">
        <v>0</v>
      </c>
      <c r="X11" s="200"/>
      <c r="Y11" s="202"/>
      <c r="Z11" s="141"/>
      <c r="AA11" s="141"/>
      <c r="AB11" s="141"/>
      <c r="AC11" s="64">
        <v>0</v>
      </c>
    </row>
    <row r="12" spans="1:29" s="142" customFormat="1" ht="46.5" customHeight="1" x14ac:dyDescent="0.25">
      <c r="A12" s="64">
        <v>2</v>
      </c>
      <c r="B12" s="64" t="s">
        <v>53</v>
      </c>
      <c r="C12" s="64" t="s">
        <v>52</v>
      </c>
      <c r="D12" s="69" t="s">
        <v>314</v>
      </c>
      <c r="E12" s="64">
        <v>6</v>
      </c>
      <c r="F12" s="143" t="s">
        <v>315</v>
      </c>
      <c r="G12" s="143" t="s">
        <v>316</v>
      </c>
      <c r="H12" s="64" t="s">
        <v>54</v>
      </c>
      <c r="I12" s="64">
        <v>23.72</v>
      </c>
      <c r="J12" s="65"/>
      <c r="K12" s="65"/>
      <c r="L12" s="64"/>
      <c r="M12" s="65"/>
      <c r="N12" s="65"/>
      <c r="O12" s="64">
        <v>1</v>
      </c>
      <c r="P12" s="64">
        <v>0</v>
      </c>
      <c r="Q12" s="64">
        <v>0</v>
      </c>
      <c r="R12" s="64">
        <v>1</v>
      </c>
      <c r="S12" s="64">
        <v>0</v>
      </c>
      <c r="T12" s="64">
        <v>0</v>
      </c>
      <c r="U12" s="64">
        <v>1</v>
      </c>
      <c r="V12" s="64">
        <v>0</v>
      </c>
      <c r="W12" s="64">
        <v>1</v>
      </c>
      <c r="X12" s="65"/>
      <c r="Y12" s="64"/>
      <c r="Z12" s="203"/>
      <c r="AA12" s="141"/>
      <c r="AB12" s="141"/>
      <c r="AC12" s="64">
        <v>0</v>
      </c>
    </row>
    <row r="13" spans="1:29" s="142" customFormat="1" ht="66" customHeight="1" x14ac:dyDescent="0.25">
      <c r="A13" s="64">
        <v>3</v>
      </c>
      <c r="B13" s="64" t="s">
        <v>53</v>
      </c>
      <c r="C13" s="64" t="s">
        <v>52</v>
      </c>
      <c r="D13" s="69" t="s">
        <v>317</v>
      </c>
      <c r="E13" s="64">
        <v>35</v>
      </c>
      <c r="F13" s="143" t="s">
        <v>318</v>
      </c>
      <c r="G13" s="143" t="s">
        <v>319</v>
      </c>
      <c r="H13" s="64" t="s">
        <v>54</v>
      </c>
      <c r="I13" s="140">
        <v>9.3699999999999992</v>
      </c>
      <c r="J13" s="141"/>
      <c r="K13" s="141"/>
      <c r="L13" s="141"/>
      <c r="M13" s="141"/>
      <c r="N13" s="141"/>
      <c r="O13" s="74">
        <v>18</v>
      </c>
      <c r="P13" s="64">
        <v>0</v>
      </c>
      <c r="Q13" s="64">
        <v>0</v>
      </c>
      <c r="R13" s="204">
        <v>12</v>
      </c>
      <c r="S13" s="204">
        <v>0</v>
      </c>
      <c r="T13" s="204">
        <v>1</v>
      </c>
      <c r="U13" s="204">
        <v>9</v>
      </c>
      <c r="V13" s="204">
        <v>6</v>
      </c>
      <c r="W13" s="204">
        <v>2</v>
      </c>
      <c r="X13" s="74"/>
      <c r="Y13" s="64" t="s">
        <v>320</v>
      </c>
      <c r="Z13" s="141"/>
      <c r="AA13" s="141"/>
      <c r="AB13" s="141"/>
      <c r="AC13" s="64">
        <v>0</v>
      </c>
    </row>
    <row r="14" spans="1:29" s="142" customFormat="1" ht="60" customHeight="1" x14ac:dyDescent="0.25">
      <c r="A14" s="64">
        <v>4</v>
      </c>
      <c r="B14" s="64" t="s">
        <v>51</v>
      </c>
      <c r="C14" s="64" t="s">
        <v>63</v>
      </c>
      <c r="D14" s="143" t="s">
        <v>311</v>
      </c>
      <c r="E14" s="64">
        <v>6</v>
      </c>
      <c r="F14" s="143" t="s">
        <v>321</v>
      </c>
      <c r="G14" s="143" t="s">
        <v>322</v>
      </c>
      <c r="H14" s="199" t="s">
        <v>54</v>
      </c>
      <c r="I14" s="143">
        <v>0.66</v>
      </c>
      <c r="J14" s="200"/>
      <c r="K14" s="200"/>
      <c r="L14" s="200"/>
      <c r="M14" s="200"/>
      <c r="N14" s="201"/>
      <c r="O14" s="64">
        <v>1</v>
      </c>
      <c r="P14" s="64">
        <v>0</v>
      </c>
      <c r="Q14" s="64">
        <v>0</v>
      </c>
      <c r="R14" s="64">
        <v>1</v>
      </c>
      <c r="S14" s="64">
        <v>0</v>
      </c>
      <c r="T14" s="64">
        <v>0</v>
      </c>
      <c r="U14" s="64">
        <v>1</v>
      </c>
      <c r="V14" s="64">
        <v>0</v>
      </c>
      <c r="W14" s="64">
        <v>0</v>
      </c>
      <c r="X14" s="74"/>
      <c r="Y14" s="64"/>
      <c r="Z14" s="141"/>
      <c r="AA14" s="141"/>
      <c r="AB14" s="141"/>
      <c r="AC14" s="64">
        <v>0</v>
      </c>
    </row>
    <row r="15" spans="1:29" s="142" customFormat="1" ht="60" customHeight="1" x14ac:dyDescent="0.25">
      <c r="A15" s="64">
        <v>5</v>
      </c>
      <c r="B15" s="64" t="s">
        <v>51</v>
      </c>
      <c r="C15" s="64" t="s">
        <v>71</v>
      </c>
      <c r="D15" s="69" t="s">
        <v>323</v>
      </c>
      <c r="E15" s="205">
        <v>6</v>
      </c>
      <c r="F15" s="143" t="s">
        <v>324</v>
      </c>
      <c r="G15" s="143" t="s">
        <v>325</v>
      </c>
      <c r="H15" s="199" t="s">
        <v>54</v>
      </c>
      <c r="I15" s="140">
        <v>8.83</v>
      </c>
      <c r="J15" s="200"/>
      <c r="K15" s="200"/>
      <c r="L15" s="200"/>
      <c r="M15" s="200"/>
      <c r="N15" s="200"/>
      <c r="O15" s="143">
        <v>1</v>
      </c>
      <c r="P15" s="64">
        <v>0</v>
      </c>
      <c r="Q15" s="64">
        <v>0</v>
      </c>
      <c r="R15" s="143">
        <v>0</v>
      </c>
      <c r="S15" s="64">
        <v>0</v>
      </c>
      <c r="T15" s="64">
        <v>0</v>
      </c>
      <c r="U15" s="64">
        <v>0</v>
      </c>
      <c r="V15" s="143">
        <v>0</v>
      </c>
      <c r="W15" s="143">
        <v>1</v>
      </c>
      <c r="X15" s="144"/>
      <c r="Y15" s="64" t="s">
        <v>62</v>
      </c>
      <c r="Z15" s="141"/>
      <c r="AA15" s="141"/>
      <c r="AB15" s="141"/>
      <c r="AC15" s="64">
        <v>0</v>
      </c>
    </row>
    <row r="16" spans="1:29" s="142" customFormat="1" ht="60" customHeight="1" x14ac:dyDescent="0.25">
      <c r="A16" s="64">
        <v>6</v>
      </c>
      <c r="B16" s="64" t="s">
        <v>53</v>
      </c>
      <c r="C16" s="64" t="s">
        <v>71</v>
      </c>
      <c r="D16" s="64" t="s">
        <v>326</v>
      </c>
      <c r="E16" s="64">
        <v>10</v>
      </c>
      <c r="F16" s="143" t="s">
        <v>327</v>
      </c>
      <c r="G16" s="143" t="s">
        <v>328</v>
      </c>
      <c r="H16" s="199" t="s">
        <v>54</v>
      </c>
      <c r="I16" s="140">
        <v>2.5499999999999998</v>
      </c>
      <c r="J16" s="200"/>
      <c r="K16" s="206"/>
      <c r="L16" s="205"/>
      <c r="M16" s="206"/>
      <c r="N16" s="206"/>
      <c r="O16" s="64">
        <v>198</v>
      </c>
      <c r="P16" s="64">
        <v>0</v>
      </c>
      <c r="Q16" s="64">
        <v>0</v>
      </c>
      <c r="R16" s="64">
        <v>197</v>
      </c>
      <c r="S16" s="64">
        <v>0</v>
      </c>
      <c r="T16" s="64">
        <v>0</v>
      </c>
      <c r="U16" s="64">
        <v>0</v>
      </c>
      <c r="V16" s="64">
        <v>197</v>
      </c>
      <c r="W16" s="64">
        <v>1</v>
      </c>
      <c r="X16" s="64"/>
      <c r="Y16" s="64" t="s">
        <v>247</v>
      </c>
      <c r="Z16" s="141"/>
      <c r="AA16" s="141"/>
      <c r="AB16" s="141"/>
      <c r="AC16" s="64">
        <v>0</v>
      </c>
    </row>
    <row r="17" spans="1:29" s="142" customFormat="1" ht="60" customHeight="1" x14ac:dyDescent="0.25">
      <c r="A17" s="64">
        <v>7</v>
      </c>
      <c r="B17" s="64" t="s">
        <v>53</v>
      </c>
      <c r="C17" s="64" t="s">
        <v>52</v>
      </c>
      <c r="D17" s="69" t="s">
        <v>329</v>
      </c>
      <c r="E17" s="64">
        <v>110</v>
      </c>
      <c r="F17" s="143" t="s">
        <v>330</v>
      </c>
      <c r="G17" s="143" t="s">
        <v>331</v>
      </c>
      <c r="H17" s="64" t="s">
        <v>54</v>
      </c>
      <c r="I17" s="64">
        <v>7.43</v>
      </c>
      <c r="J17" s="65"/>
      <c r="K17" s="65"/>
      <c r="L17" s="64"/>
      <c r="M17" s="65"/>
      <c r="N17" s="65"/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74"/>
      <c r="Y17" s="64"/>
      <c r="Z17" s="141"/>
      <c r="AA17" s="141"/>
      <c r="AB17" s="141"/>
      <c r="AC17" s="64">
        <v>0</v>
      </c>
    </row>
    <row r="18" spans="1:29" s="142" customFormat="1" ht="60" customHeight="1" x14ac:dyDescent="0.25">
      <c r="A18" s="64">
        <v>8</v>
      </c>
      <c r="B18" s="64" t="s">
        <v>51</v>
      </c>
      <c r="C18" s="64" t="s">
        <v>71</v>
      </c>
      <c r="D18" s="69" t="s">
        <v>332</v>
      </c>
      <c r="E18" s="205">
        <v>6</v>
      </c>
      <c r="F18" s="143" t="s">
        <v>324</v>
      </c>
      <c r="G18" s="143" t="s">
        <v>325</v>
      </c>
      <c r="H18" s="199" t="s">
        <v>54</v>
      </c>
      <c r="I18" s="140">
        <v>8.83</v>
      </c>
      <c r="J18" s="200"/>
      <c r="K18" s="200"/>
      <c r="L18" s="200"/>
      <c r="M18" s="200"/>
      <c r="N18" s="200"/>
      <c r="O18" s="143">
        <v>1</v>
      </c>
      <c r="P18" s="64">
        <v>0</v>
      </c>
      <c r="Q18" s="64">
        <v>0</v>
      </c>
      <c r="R18" s="143">
        <v>0</v>
      </c>
      <c r="S18" s="64">
        <v>0</v>
      </c>
      <c r="T18" s="64">
        <v>0</v>
      </c>
      <c r="U18" s="64">
        <v>0</v>
      </c>
      <c r="V18" s="143">
        <v>0</v>
      </c>
      <c r="W18" s="143">
        <v>1</v>
      </c>
      <c r="X18" s="144"/>
      <c r="Y18" s="64" t="s">
        <v>62</v>
      </c>
      <c r="Z18" s="141"/>
      <c r="AA18" s="141"/>
      <c r="AB18" s="141"/>
      <c r="AC18" s="64">
        <v>0</v>
      </c>
    </row>
    <row r="19" spans="1:29" s="142" customFormat="1" ht="60" customHeight="1" x14ac:dyDescent="0.25">
      <c r="A19" s="64">
        <v>9</v>
      </c>
      <c r="B19" s="64" t="s">
        <v>51</v>
      </c>
      <c r="C19" s="207" t="s">
        <v>71</v>
      </c>
      <c r="D19" s="64" t="s">
        <v>333</v>
      </c>
      <c r="E19" s="64">
        <v>6</v>
      </c>
      <c r="F19" s="143" t="s">
        <v>334</v>
      </c>
      <c r="G19" s="143" t="s">
        <v>335</v>
      </c>
      <c r="H19" s="199" t="s">
        <v>54</v>
      </c>
      <c r="I19" s="64">
        <v>2.83</v>
      </c>
      <c r="J19" s="70"/>
      <c r="K19" s="70"/>
      <c r="L19" s="70"/>
      <c r="M19" s="208"/>
      <c r="N19" s="208"/>
      <c r="O19" s="64">
        <v>4</v>
      </c>
      <c r="P19" s="64">
        <v>0</v>
      </c>
      <c r="Q19" s="64">
        <v>0</v>
      </c>
      <c r="R19" s="64">
        <v>2</v>
      </c>
      <c r="S19" s="64">
        <v>0</v>
      </c>
      <c r="T19" s="64">
        <v>0</v>
      </c>
      <c r="U19" s="64">
        <v>2</v>
      </c>
      <c r="V19" s="64">
        <v>0</v>
      </c>
      <c r="W19" s="64">
        <v>2</v>
      </c>
      <c r="X19" s="64"/>
      <c r="Y19" s="64" t="s">
        <v>62</v>
      </c>
      <c r="Z19" s="141"/>
      <c r="AA19" s="141"/>
      <c r="AB19" s="141"/>
      <c r="AC19" s="64">
        <v>0</v>
      </c>
    </row>
    <row r="20" spans="1:29" s="142" customFormat="1" ht="60" customHeight="1" x14ac:dyDescent="0.25">
      <c r="A20" s="64">
        <v>10</v>
      </c>
      <c r="B20" s="64" t="s">
        <v>51</v>
      </c>
      <c r="C20" s="64" t="s">
        <v>71</v>
      </c>
      <c r="D20" s="69" t="s">
        <v>332</v>
      </c>
      <c r="E20" s="205">
        <v>6</v>
      </c>
      <c r="F20" s="143" t="s">
        <v>336</v>
      </c>
      <c r="G20" s="143" t="s">
        <v>337</v>
      </c>
      <c r="H20" s="199" t="s">
        <v>54</v>
      </c>
      <c r="I20" s="140">
        <v>7.08</v>
      </c>
      <c r="J20" s="200"/>
      <c r="K20" s="200"/>
      <c r="L20" s="200"/>
      <c r="M20" s="200"/>
      <c r="N20" s="200"/>
      <c r="O20" s="143">
        <v>1</v>
      </c>
      <c r="P20" s="64">
        <v>0</v>
      </c>
      <c r="Q20" s="64">
        <v>0</v>
      </c>
      <c r="R20" s="143">
        <v>0</v>
      </c>
      <c r="S20" s="64">
        <v>0</v>
      </c>
      <c r="T20" s="64">
        <v>0</v>
      </c>
      <c r="U20" s="64">
        <v>0</v>
      </c>
      <c r="V20" s="143">
        <v>0</v>
      </c>
      <c r="W20" s="143">
        <v>1</v>
      </c>
      <c r="X20" s="144"/>
      <c r="Y20" s="64" t="s">
        <v>62</v>
      </c>
      <c r="Z20" s="141"/>
      <c r="AA20" s="141"/>
      <c r="AB20" s="141"/>
      <c r="AC20" s="64">
        <v>0</v>
      </c>
    </row>
    <row r="21" spans="1:29" s="142" customFormat="1" ht="60" customHeight="1" x14ac:dyDescent="0.25">
      <c r="A21" s="64">
        <v>11</v>
      </c>
      <c r="B21" s="64" t="s">
        <v>53</v>
      </c>
      <c r="C21" s="64" t="s">
        <v>71</v>
      </c>
      <c r="D21" s="64" t="s">
        <v>326</v>
      </c>
      <c r="E21" s="64">
        <v>10</v>
      </c>
      <c r="F21" s="143" t="s">
        <v>338</v>
      </c>
      <c r="G21" s="143" t="s">
        <v>339</v>
      </c>
      <c r="H21" s="199" t="s">
        <v>54</v>
      </c>
      <c r="I21" s="140">
        <v>4.42</v>
      </c>
      <c r="J21" s="200"/>
      <c r="K21" s="206"/>
      <c r="L21" s="205"/>
      <c r="M21" s="206"/>
      <c r="N21" s="206"/>
      <c r="O21" s="64">
        <v>198</v>
      </c>
      <c r="P21" s="64">
        <v>0</v>
      </c>
      <c r="Q21" s="64">
        <v>0</v>
      </c>
      <c r="R21" s="64">
        <v>197</v>
      </c>
      <c r="S21" s="64">
        <v>0</v>
      </c>
      <c r="T21" s="64">
        <v>0</v>
      </c>
      <c r="U21" s="64">
        <v>0</v>
      </c>
      <c r="V21" s="64">
        <v>197</v>
      </c>
      <c r="W21" s="64">
        <v>1</v>
      </c>
      <c r="X21" s="64"/>
      <c r="Y21" s="64" t="s">
        <v>247</v>
      </c>
      <c r="Z21" s="141"/>
      <c r="AA21" s="141"/>
      <c r="AB21" s="141"/>
      <c r="AC21" s="64">
        <v>0</v>
      </c>
    </row>
    <row r="22" spans="1:29" s="142" customFormat="1" ht="60" customHeight="1" x14ac:dyDescent="0.25">
      <c r="A22" s="64">
        <v>12</v>
      </c>
      <c r="B22" s="64" t="s">
        <v>51</v>
      </c>
      <c r="C22" s="64" t="s">
        <v>71</v>
      </c>
      <c r="D22" s="69" t="s">
        <v>332</v>
      </c>
      <c r="E22" s="205">
        <v>6</v>
      </c>
      <c r="F22" s="143" t="s">
        <v>340</v>
      </c>
      <c r="G22" s="143" t="s">
        <v>341</v>
      </c>
      <c r="H22" s="199" t="s">
        <v>54</v>
      </c>
      <c r="I22" s="140">
        <v>0.5</v>
      </c>
      <c r="J22" s="200"/>
      <c r="K22" s="200"/>
      <c r="L22" s="200"/>
      <c r="M22" s="200"/>
      <c r="N22" s="200"/>
      <c r="O22" s="143">
        <v>1</v>
      </c>
      <c r="P22" s="64">
        <v>0</v>
      </c>
      <c r="Q22" s="64">
        <v>0</v>
      </c>
      <c r="R22" s="143">
        <v>0</v>
      </c>
      <c r="S22" s="64">
        <v>0</v>
      </c>
      <c r="T22" s="64">
        <v>0</v>
      </c>
      <c r="U22" s="64">
        <v>0</v>
      </c>
      <c r="V22" s="143">
        <v>0</v>
      </c>
      <c r="W22" s="143">
        <v>1</v>
      </c>
      <c r="X22" s="144"/>
      <c r="Y22" s="64" t="s">
        <v>62</v>
      </c>
      <c r="Z22" s="141"/>
      <c r="AA22" s="141"/>
      <c r="AB22" s="141"/>
      <c r="AC22" s="64">
        <v>0</v>
      </c>
    </row>
    <row r="23" spans="1:29" ht="30" customHeight="1" x14ac:dyDescent="0.25">
      <c r="A23" s="209"/>
      <c r="B23" s="210" t="s">
        <v>342</v>
      </c>
      <c r="C23" s="209"/>
      <c r="D23" s="209"/>
      <c r="E23" s="209"/>
      <c r="F23" s="209"/>
      <c r="G23" s="209"/>
      <c r="H23" s="211"/>
      <c r="I23" s="212">
        <f>SUM(I11:I22)</f>
        <v>78.219999999999985</v>
      </c>
      <c r="J23" s="213"/>
      <c r="K23" s="213"/>
      <c r="L23" s="209"/>
      <c r="M23" s="213"/>
      <c r="N23" s="213"/>
      <c r="O23" s="214">
        <f t="shared" ref="O23:V23" si="0">SUM(O11:O22)</f>
        <v>425</v>
      </c>
      <c r="P23" s="214">
        <f t="shared" si="0"/>
        <v>0</v>
      </c>
      <c r="Q23" s="214">
        <f t="shared" si="0"/>
        <v>0</v>
      </c>
      <c r="R23" s="214">
        <f t="shared" si="0"/>
        <v>411</v>
      </c>
      <c r="S23" s="214">
        <f t="shared" si="0"/>
        <v>0</v>
      </c>
      <c r="T23" s="214">
        <f t="shared" si="0"/>
        <v>1</v>
      </c>
      <c r="U23" s="214">
        <f t="shared" si="0"/>
        <v>14</v>
      </c>
      <c r="V23" s="214">
        <f t="shared" si="0"/>
        <v>400</v>
      </c>
      <c r="W23" s="209"/>
      <c r="X23" s="213"/>
      <c r="Y23" s="209"/>
      <c r="Z23" s="215"/>
      <c r="AA23" s="215"/>
      <c r="AB23" s="215"/>
      <c r="AC23" s="215"/>
    </row>
    <row r="24" spans="1:29" s="12" customFormat="1" x14ac:dyDescent="0.25"/>
    <row r="25" spans="1:29" s="12" customFormat="1" x14ac:dyDescent="0.25"/>
    <row r="26" spans="1:29" s="12" customFormat="1" x14ac:dyDescent="0.25"/>
    <row r="27" spans="1:29" s="12" customFormat="1" x14ac:dyDescent="0.25"/>
    <row r="28" spans="1:29" s="12" customFormat="1" x14ac:dyDescent="0.25"/>
    <row r="29" spans="1:29" s="12" customFormat="1" x14ac:dyDescent="0.25"/>
    <row r="30" spans="1:29" s="12" customFormat="1" x14ac:dyDescent="0.25"/>
    <row r="31" spans="1:29" s="12" customFormat="1" x14ac:dyDescent="0.25"/>
    <row r="32" spans="1:29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pans="1:29" s="12" customFormat="1" x14ac:dyDescent="0.25"/>
    <row r="962" spans="1:29" s="12" customFormat="1" x14ac:dyDescent="0.25"/>
    <row r="963" spans="1:29" s="12" customFormat="1" x14ac:dyDescent="0.25"/>
    <row r="964" spans="1:29" s="12" customFormat="1" x14ac:dyDescent="0.25"/>
    <row r="965" spans="1:29" s="12" customFormat="1" x14ac:dyDescent="0.25"/>
    <row r="966" spans="1:29" s="12" customFormat="1" x14ac:dyDescent="0.25"/>
    <row r="967" spans="1:29" s="12" customForma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s="12" customForma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s="12" customForma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s="12" customForma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s="12" customForma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s="12" customForma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</sheetData>
  <sheetProtection formatCells="0" formatColumns="0" formatRows="0" insertColumns="0" insertRows="0" insertHyperlinks="0" deleteColumns="0" deleteRows="0" sort="0" autoFilter="0" pivotTables="0"/>
  <mergeCells count="31">
    <mergeCell ref="X7:X9"/>
    <mergeCell ref="O8:O9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P8:R8"/>
    <mergeCell ref="S8:V8"/>
    <mergeCell ref="W8:W9"/>
    <mergeCell ref="Y6:Y9"/>
    <mergeCell ref="Z6:AB7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M7:M9"/>
    <mergeCell ref="N7:N9"/>
    <mergeCell ref="O7:W7"/>
  </mergeCells>
  <pageMargins left="0.15" right="0.15" top="0.6" bottom="0.02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4"/>
  <sheetViews>
    <sheetView zoomScale="70" zoomScaleNormal="70" workbookViewId="0">
      <selection activeCell="B16" sqref="B16"/>
    </sheetView>
  </sheetViews>
  <sheetFormatPr defaultRowHeight="16.5" x14ac:dyDescent="0.3"/>
  <cols>
    <col min="1" max="1" width="9.140625" style="218" customWidth="1"/>
    <col min="2" max="2" width="18.28515625" style="218" customWidth="1"/>
    <col min="3" max="3" width="9.140625" style="218" customWidth="1"/>
    <col min="4" max="4" width="17.7109375" style="218" customWidth="1"/>
    <col min="5" max="5" width="9.140625" style="218" customWidth="1"/>
    <col min="6" max="6" width="20.42578125" style="218" customWidth="1"/>
    <col min="7" max="7" width="16.140625" style="218" customWidth="1"/>
    <col min="8" max="8" width="9.140625" style="218" customWidth="1"/>
    <col min="9" max="9" width="13.28515625" style="218" customWidth="1"/>
    <col min="10" max="11" width="9.140625" style="216"/>
    <col min="12" max="12" width="16.140625" style="216" customWidth="1"/>
    <col min="13" max="13" width="12.5703125" style="216" customWidth="1"/>
    <col min="14" max="14" width="10.140625" style="216" customWidth="1"/>
    <col min="15" max="15" width="9.140625" style="216"/>
    <col min="16" max="16" width="12.85546875" style="216" bestFit="1" customWidth="1"/>
    <col min="17" max="22" width="9.140625" style="216"/>
    <col min="23" max="23" width="12.85546875" style="216" customWidth="1"/>
    <col min="24" max="24" width="12.42578125" style="216" customWidth="1"/>
    <col min="25" max="25" width="20" style="216" customWidth="1"/>
    <col min="26" max="26" width="15.85546875" style="216" customWidth="1"/>
    <col min="27" max="16384" width="9.140625" style="216"/>
  </cols>
  <sheetData>
    <row r="1" spans="1:29" x14ac:dyDescent="0.25">
      <c r="A1" s="371"/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29" x14ac:dyDescent="0.3">
      <c r="A2" s="216" t="s">
        <v>0</v>
      </c>
      <c r="B2" s="216"/>
      <c r="C2" s="216"/>
      <c r="D2" s="216"/>
      <c r="E2" s="216"/>
      <c r="F2" s="216"/>
      <c r="G2" s="216"/>
      <c r="H2" s="216"/>
      <c r="I2" s="216"/>
      <c r="O2" s="217" t="s">
        <v>49</v>
      </c>
      <c r="P2" s="218"/>
      <c r="Q2" s="219">
        <v>2018</v>
      </c>
      <c r="R2" s="216" t="s">
        <v>3</v>
      </c>
      <c r="Y2" s="220"/>
      <c r="Z2" s="220"/>
      <c r="AA2" s="220"/>
      <c r="AB2" s="220"/>
      <c r="AC2" s="220"/>
    </row>
    <row r="3" spans="1:29" ht="15" x14ac:dyDescent="0.25">
      <c r="A3" s="372" t="s">
        <v>51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Y3" s="220"/>
      <c r="Z3" s="220"/>
      <c r="AA3" s="220"/>
      <c r="AB3" s="220"/>
      <c r="AC3" s="220"/>
    </row>
    <row r="4" spans="1:29" ht="15" x14ac:dyDescent="0.25">
      <c r="A4" s="373" t="s">
        <v>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221"/>
      <c r="X4" s="221"/>
      <c r="Y4" s="221"/>
      <c r="Z4" s="221"/>
      <c r="AA4" s="221"/>
      <c r="AB4" s="221"/>
      <c r="AC4" s="221"/>
    </row>
    <row r="5" spans="1:29" s="218" customFormat="1" ht="27.75" customHeight="1" thickBot="1" x14ac:dyDescent="0.35">
      <c r="A5" s="222"/>
      <c r="B5" s="222"/>
      <c r="C5" s="222"/>
      <c r="D5" s="222"/>
      <c r="E5" s="222"/>
      <c r="F5" s="222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16"/>
      <c r="V5" s="216"/>
      <c r="W5" s="216"/>
      <c r="X5" s="216"/>
      <c r="Y5" s="216"/>
      <c r="Z5" s="216"/>
      <c r="AA5" s="216"/>
      <c r="AB5" s="216"/>
      <c r="AC5" s="216"/>
    </row>
    <row r="6" spans="1:29" ht="32.25" customHeight="1" thickBot="1" x14ac:dyDescent="0.3">
      <c r="A6" s="375" t="s">
        <v>5</v>
      </c>
      <c r="B6" s="376"/>
      <c r="C6" s="376"/>
      <c r="D6" s="376"/>
      <c r="E6" s="376"/>
      <c r="F6" s="376"/>
      <c r="G6" s="376"/>
      <c r="H6" s="376"/>
      <c r="I6" s="377"/>
      <c r="J6" s="378" t="s">
        <v>6</v>
      </c>
      <c r="K6" s="380" t="s">
        <v>7</v>
      </c>
      <c r="L6" s="376" t="s">
        <v>8</v>
      </c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7"/>
      <c r="Y6" s="380" t="s">
        <v>9</v>
      </c>
      <c r="Z6" s="384" t="s">
        <v>10</v>
      </c>
      <c r="AA6" s="385"/>
      <c r="AB6" s="386"/>
      <c r="AC6" s="382" t="s">
        <v>11</v>
      </c>
    </row>
    <row r="7" spans="1:29" ht="171.75" customHeight="1" thickBot="1" x14ac:dyDescent="0.3">
      <c r="A7" s="380" t="s">
        <v>12</v>
      </c>
      <c r="B7" s="380" t="s">
        <v>13</v>
      </c>
      <c r="C7" s="380" t="s">
        <v>14</v>
      </c>
      <c r="D7" s="380" t="s">
        <v>15</v>
      </c>
      <c r="E7" s="380" t="s">
        <v>16</v>
      </c>
      <c r="F7" s="380" t="s">
        <v>17</v>
      </c>
      <c r="G7" s="380" t="s">
        <v>18</v>
      </c>
      <c r="H7" s="380" t="s">
        <v>19</v>
      </c>
      <c r="I7" s="380" t="s">
        <v>20</v>
      </c>
      <c r="J7" s="379"/>
      <c r="K7" s="381"/>
      <c r="L7" s="382" t="s">
        <v>21</v>
      </c>
      <c r="M7" s="380" t="s">
        <v>22</v>
      </c>
      <c r="N7" s="380" t="s">
        <v>23</v>
      </c>
      <c r="O7" s="375" t="s">
        <v>24</v>
      </c>
      <c r="P7" s="376"/>
      <c r="Q7" s="376"/>
      <c r="R7" s="376"/>
      <c r="S7" s="376"/>
      <c r="T7" s="376"/>
      <c r="U7" s="376"/>
      <c r="V7" s="376"/>
      <c r="W7" s="377"/>
      <c r="X7" s="380" t="s">
        <v>25</v>
      </c>
      <c r="Y7" s="381"/>
      <c r="Z7" s="387"/>
      <c r="AA7" s="388"/>
      <c r="AB7" s="389"/>
      <c r="AC7" s="383"/>
    </row>
    <row r="8" spans="1:29" ht="63.75" customHeight="1" thickBot="1" x14ac:dyDescent="0.3">
      <c r="A8" s="381"/>
      <c r="B8" s="381"/>
      <c r="C8" s="381"/>
      <c r="D8" s="381"/>
      <c r="E8" s="381"/>
      <c r="F8" s="381"/>
      <c r="G8" s="381"/>
      <c r="H8" s="381"/>
      <c r="I8" s="381"/>
      <c r="J8" s="379"/>
      <c r="K8" s="381"/>
      <c r="L8" s="383"/>
      <c r="M8" s="381"/>
      <c r="N8" s="381"/>
      <c r="O8" s="380" t="s">
        <v>26</v>
      </c>
      <c r="P8" s="375" t="s">
        <v>27</v>
      </c>
      <c r="Q8" s="376"/>
      <c r="R8" s="377"/>
      <c r="S8" s="375" t="s">
        <v>28</v>
      </c>
      <c r="T8" s="376"/>
      <c r="U8" s="376"/>
      <c r="V8" s="377"/>
      <c r="W8" s="380" t="s">
        <v>29</v>
      </c>
      <c r="X8" s="381"/>
      <c r="Y8" s="381"/>
      <c r="Z8" s="380" t="s">
        <v>30</v>
      </c>
      <c r="AA8" s="380" t="s">
        <v>31</v>
      </c>
      <c r="AB8" s="380" t="s">
        <v>32</v>
      </c>
      <c r="AC8" s="383"/>
    </row>
    <row r="9" spans="1:29" ht="71.25" customHeight="1" thickBot="1" x14ac:dyDescent="0.3">
      <c r="A9" s="381"/>
      <c r="B9" s="381"/>
      <c r="C9" s="381"/>
      <c r="D9" s="381"/>
      <c r="E9" s="381"/>
      <c r="F9" s="381"/>
      <c r="G9" s="381"/>
      <c r="H9" s="381"/>
      <c r="I9" s="381"/>
      <c r="J9" s="379"/>
      <c r="K9" s="381"/>
      <c r="L9" s="383"/>
      <c r="M9" s="381"/>
      <c r="N9" s="381"/>
      <c r="O9" s="381"/>
      <c r="P9" s="224" t="s">
        <v>33</v>
      </c>
      <c r="Q9" s="224" t="s">
        <v>34</v>
      </c>
      <c r="R9" s="224" t="s">
        <v>35</v>
      </c>
      <c r="S9" s="224" t="s">
        <v>36</v>
      </c>
      <c r="T9" s="224" t="s">
        <v>37</v>
      </c>
      <c r="U9" s="224" t="s">
        <v>38</v>
      </c>
      <c r="V9" s="224" t="s">
        <v>39</v>
      </c>
      <c r="W9" s="381"/>
      <c r="X9" s="381"/>
      <c r="Y9" s="381"/>
      <c r="Z9" s="381"/>
      <c r="AA9" s="381"/>
      <c r="AB9" s="381"/>
      <c r="AC9" s="383"/>
    </row>
    <row r="10" spans="1:29" ht="24" customHeight="1" x14ac:dyDescent="0.25">
      <c r="A10" s="225">
        <v>1</v>
      </c>
      <c r="B10" s="226">
        <v>2</v>
      </c>
      <c r="C10" s="226">
        <v>3</v>
      </c>
      <c r="D10" s="226">
        <v>4</v>
      </c>
      <c r="E10" s="226">
        <v>5</v>
      </c>
      <c r="F10" s="226">
        <v>6</v>
      </c>
      <c r="G10" s="227">
        <v>7</v>
      </c>
      <c r="H10" s="228">
        <v>8</v>
      </c>
      <c r="I10" s="228">
        <v>9</v>
      </c>
      <c r="J10" s="228">
        <v>10</v>
      </c>
      <c r="K10" s="228">
        <v>11</v>
      </c>
      <c r="L10" s="228">
        <v>12</v>
      </c>
      <c r="M10" s="228">
        <v>13</v>
      </c>
      <c r="N10" s="225">
        <v>14</v>
      </c>
      <c r="O10" s="226">
        <v>15</v>
      </c>
      <c r="P10" s="226">
        <v>16</v>
      </c>
      <c r="Q10" s="226">
        <v>17</v>
      </c>
      <c r="R10" s="226">
        <v>18</v>
      </c>
      <c r="S10" s="226">
        <v>19</v>
      </c>
      <c r="T10" s="226">
        <v>20</v>
      </c>
      <c r="U10" s="226">
        <v>21</v>
      </c>
      <c r="V10" s="226">
        <v>22</v>
      </c>
      <c r="W10" s="226">
        <v>23</v>
      </c>
      <c r="X10" s="226">
        <v>24</v>
      </c>
      <c r="Y10" s="227">
        <v>25</v>
      </c>
      <c r="Z10" s="228">
        <v>26</v>
      </c>
      <c r="AA10" s="228">
        <v>27</v>
      </c>
      <c r="AB10" s="228">
        <v>28</v>
      </c>
      <c r="AC10" s="228">
        <v>29</v>
      </c>
    </row>
    <row r="11" spans="1:29" s="236" customFormat="1" ht="60" customHeight="1" x14ac:dyDescent="0.25">
      <c r="A11" s="229">
        <v>1</v>
      </c>
      <c r="B11" s="229" t="s">
        <v>51</v>
      </c>
      <c r="C11" s="230" t="s">
        <v>71</v>
      </c>
      <c r="D11" s="229" t="s">
        <v>333</v>
      </c>
      <c r="E11" s="229">
        <v>6</v>
      </c>
      <c r="F11" s="231" t="s">
        <v>343</v>
      </c>
      <c r="G11" s="231" t="s">
        <v>344</v>
      </c>
      <c r="H11" s="232" t="s">
        <v>54</v>
      </c>
      <c r="I11" s="229">
        <v>1.58</v>
      </c>
      <c r="J11" s="233"/>
      <c r="K11" s="233"/>
      <c r="L11" s="233"/>
      <c r="M11" s="234"/>
      <c r="N11" s="234"/>
      <c r="O11" s="229">
        <v>4</v>
      </c>
      <c r="P11" s="229">
        <v>0</v>
      </c>
      <c r="Q11" s="229">
        <v>0</v>
      </c>
      <c r="R11" s="229">
        <v>2</v>
      </c>
      <c r="S11" s="229">
        <v>0</v>
      </c>
      <c r="T11" s="229">
        <v>0</v>
      </c>
      <c r="U11" s="229">
        <v>2</v>
      </c>
      <c r="V11" s="229">
        <v>0</v>
      </c>
      <c r="W11" s="229">
        <v>2</v>
      </c>
      <c r="X11" s="229"/>
      <c r="Y11" s="229" t="s">
        <v>62</v>
      </c>
      <c r="Z11" s="235"/>
      <c r="AA11" s="235"/>
      <c r="AB11" s="235"/>
      <c r="AC11" s="229">
        <v>0</v>
      </c>
    </row>
    <row r="12" spans="1:29" s="236" customFormat="1" ht="60" customHeight="1" x14ac:dyDescent="0.25">
      <c r="A12" s="229">
        <v>2</v>
      </c>
      <c r="B12" s="229" t="s">
        <v>51</v>
      </c>
      <c r="C12" s="229" t="s">
        <v>71</v>
      </c>
      <c r="D12" s="237" t="s">
        <v>332</v>
      </c>
      <c r="E12" s="238">
        <v>6</v>
      </c>
      <c r="F12" s="231" t="s">
        <v>345</v>
      </c>
      <c r="G12" s="231" t="s">
        <v>346</v>
      </c>
      <c r="H12" s="232" t="s">
        <v>54</v>
      </c>
      <c r="I12" s="239">
        <v>1.5</v>
      </c>
      <c r="J12" s="240"/>
      <c r="K12" s="240"/>
      <c r="L12" s="240"/>
      <c r="M12" s="240"/>
      <c r="N12" s="240"/>
      <c r="O12" s="231">
        <v>1</v>
      </c>
      <c r="P12" s="229">
        <v>0</v>
      </c>
      <c r="Q12" s="229">
        <v>0</v>
      </c>
      <c r="R12" s="231">
        <v>0</v>
      </c>
      <c r="S12" s="229">
        <v>0</v>
      </c>
      <c r="T12" s="229">
        <v>0</v>
      </c>
      <c r="U12" s="229">
        <v>0</v>
      </c>
      <c r="V12" s="231">
        <v>0</v>
      </c>
      <c r="W12" s="231">
        <v>1</v>
      </c>
      <c r="X12" s="241"/>
      <c r="Y12" s="229" t="s">
        <v>62</v>
      </c>
      <c r="Z12" s="235"/>
      <c r="AA12" s="235"/>
      <c r="AB12" s="235"/>
      <c r="AC12" s="229">
        <v>0</v>
      </c>
    </row>
    <row r="13" spans="1:29" s="236" customFormat="1" ht="60" customHeight="1" x14ac:dyDescent="0.25">
      <c r="A13" s="229">
        <v>3</v>
      </c>
      <c r="B13" s="229" t="s">
        <v>51</v>
      </c>
      <c r="C13" s="229" t="s">
        <v>71</v>
      </c>
      <c r="D13" s="237" t="s">
        <v>332</v>
      </c>
      <c r="E13" s="238">
        <v>6</v>
      </c>
      <c r="F13" s="231" t="s">
        <v>347</v>
      </c>
      <c r="G13" s="231" t="s">
        <v>348</v>
      </c>
      <c r="H13" s="232" t="s">
        <v>54</v>
      </c>
      <c r="I13" s="239">
        <v>0.42</v>
      </c>
      <c r="J13" s="240"/>
      <c r="K13" s="240"/>
      <c r="L13" s="240"/>
      <c r="M13" s="240"/>
      <c r="N13" s="240"/>
      <c r="O13" s="231">
        <v>1</v>
      </c>
      <c r="P13" s="229">
        <v>0</v>
      </c>
      <c r="Q13" s="229">
        <v>0</v>
      </c>
      <c r="R13" s="231">
        <v>0</v>
      </c>
      <c r="S13" s="229">
        <v>0</v>
      </c>
      <c r="T13" s="229">
        <v>0</v>
      </c>
      <c r="U13" s="229">
        <v>0</v>
      </c>
      <c r="V13" s="231">
        <v>0</v>
      </c>
      <c r="W13" s="231">
        <v>1</v>
      </c>
      <c r="X13" s="241"/>
      <c r="Y13" s="229" t="s">
        <v>62</v>
      </c>
      <c r="Z13" s="235"/>
      <c r="AA13" s="235"/>
      <c r="AB13" s="235"/>
      <c r="AC13" s="229">
        <v>0</v>
      </c>
    </row>
    <row r="14" spans="1:29" s="236" customFormat="1" ht="60" customHeight="1" x14ac:dyDescent="0.25">
      <c r="A14" s="229">
        <v>4</v>
      </c>
      <c r="B14" s="229" t="s">
        <v>53</v>
      </c>
      <c r="C14" s="229" t="s">
        <v>57</v>
      </c>
      <c r="D14" s="237" t="s">
        <v>349</v>
      </c>
      <c r="E14" s="229">
        <v>6</v>
      </c>
      <c r="F14" s="231" t="s">
        <v>350</v>
      </c>
      <c r="G14" s="231" t="s">
        <v>351</v>
      </c>
      <c r="H14" s="229" t="s">
        <v>54</v>
      </c>
      <c r="I14" s="239">
        <v>2.58</v>
      </c>
      <c r="J14" s="235"/>
      <c r="K14" s="235"/>
      <c r="L14" s="235"/>
      <c r="M14" s="235"/>
      <c r="N14" s="235"/>
      <c r="O14" s="229">
        <v>1</v>
      </c>
      <c r="P14" s="229">
        <v>0</v>
      </c>
      <c r="Q14" s="229">
        <v>0</v>
      </c>
      <c r="R14" s="229">
        <v>1</v>
      </c>
      <c r="S14" s="229">
        <v>0</v>
      </c>
      <c r="T14" s="229">
        <v>0</v>
      </c>
      <c r="U14" s="229">
        <v>1</v>
      </c>
      <c r="V14" s="229">
        <v>0</v>
      </c>
      <c r="W14" s="229">
        <v>1</v>
      </c>
      <c r="X14" s="242"/>
      <c r="Y14" s="229" t="s">
        <v>62</v>
      </c>
      <c r="Z14" s="235"/>
      <c r="AA14" s="235"/>
      <c r="AB14" s="235"/>
      <c r="AC14" s="229">
        <v>0</v>
      </c>
    </row>
    <row r="15" spans="1:29" ht="30" customHeight="1" x14ac:dyDescent="0.25">
      <c r="A15" s="243"/>
      <c r="B15" s="244" t="s">
        <v>352</v>
      </c>
      <c r="C15" s="243"/>
      <c r="D15" s="243"/>
      <c r="E15" s="243"/>
      <c r="F15" s="243"/>
      <c r="G15" s="243"/>
      <c r="H15" s="245"/>
      <c r="I15" s="246">
        <f>SUM(I11:I14)</f>
        <v>6.08</v>
      </c>
      <c r="J15" s="247"/>
      <c r="K15" s="247"/>
      <c r="L15" s="243"/>
      <c r="M15" s="247"/>
      <c r="N15" s="247"/>
      <c r="O15" s="248">
        <f t="shared" ref="O15:V15" si="0">SUM(O11:O14)</f>
        <v>7</v>
      </c>
      <c r="P15" s="248">
        <f t="shared" si="0"/>
        <v>0</v>
      </c>
      <c r="Q15" s="248">
        <f t="shared" si="0"/>
        <v>0</v>
      </c>
      <c r="R15" s="248">
        <f t="shared" si="0"/>
        <v>3</v>
      </c>
      <c r="S15" s="248">
        <f t="shared" si="0"/>
        <v>0</v>
      </c>
      <c r="T15" s="248">
        <f t="shared" si="0"/>
        <v>0</v>
      </c>
      <c r="U15" s="248">
        <f t="shared" si="0"/>
        <v>3</v>
      </c>
      <c r="V15" s="248">
        <f t="shared" si="0"/>
        <v>0</v>
      </c>
      <c r="W15" s="243"/>
      <c r="X15" s="247"/>
      <c r="Y15" s="243"/>
      <c r="Z15" s="249"/>
      <c r="AA15" s="249"/>
      <c r="AB15" s="249"/>
      <c r="AC15" s="249"/>
    </row>
    <row r="16" spans="1:29" s="250" customFormat="1" x14ac:dyDescent="0.25"/>
    <row r="17" s="250" customFormat="1" x14ac:dyDescent="0.25"/>
    <row r="18" s="250" customFormat="1" x14ac:dyDescent="0.25"/>
    <row r="19" s="250" customFormat="1" x14ac:dyDescent="0.25"/>
    <row r="20" s="250" customFormat="1" x14ac:dyDescent="0.25"/>
    <row r="21" s="250" customFormat="1" x14ac:dyDescent="0.25"/>
    <row r="22" s="250" customFormat="1" x14ac:dyDescent="0.25"/>
    <row r="23" s="250" customFormat="1" x14ac:dyDescent="0.25"/>
    <row r="24" s="250" customFormat="1" x14ac:dyDescent="0.25"/>
    <row r="25" s="250" customFormat="1" x14ac:dyDescent="0.25"/>
    <row r="26" s="250" customFormat="1" x14ac:dyDescent="0.25"/>
    <row r="27" s="250" customFormat="1" x14ac:dyDescent="0.25"/>
    <row r="28" s="250" customFormat="1" x14ac:dyDescent="0.25"/>
    <row r="29" s="250" customFormat="1" x14ac:dyDescent="0.25"/>
    <row r="30" s="250" customFormat="1" x14ac:dyDescent="0.25"/>
    <row r="31" s="250" customFormat="1" x14ac:dyDescent="0.25"/>
    <row r="32" s="250" customFormat="1" x14ac:dyDescent="0.25"/>
    <row r="33" s="250" customFormat="1" x14ac:dyDescent="0.25"/>
    <row r="34" s="250" customFormat="1" x14ac:dyDescent="0.25"/>
    <row r="35" s="250" customFormat="1" x14ac:dyDescent="0.25"/>
    <row r="36" s="250" customFormat="1" x14ac:dyDescent="0.25"/>
    <row r="37" s="250" customFormat="1" x14ac:dyDescent="0.25"/>
    <row r="38" s="250" customFormat="1" x14ac:dyDescent="0.25"/>
    <row r="39" s="250" customFormat="1" x14ac:dyDescent="0.25"/>
    <row r="40" s="250" customFormat="1" x14ac:dyDescent="0.25"/>
    <row r="41" s="250" customFormat="1" x14ac:dyDescent="0.25"/>
    <row r="42" s="250" customFormat="1" x14ac:dyDescent="0.25"/>
    <row r="43" s="250" customFormat="1" x14ac:dyDescent="0.25"/>
    <row r="44" s="250" customFormat="1" x14ac:dyDescent="0.25"/>
    <row r="45" s="250" customFormat="1" x14ac:dyDescent="0.25"/>
    <row r="46" s="250" customFormat="1" x14ac:dyDescent="0.25"/>
    <row r="47" s="250" customFormat="1" x14ac:dyDescent="0.25"/>
    <row r="48" s="250" customFormat="1" x14ac:dyDescent="0.25"/>
    <row r="49" s="250" customFormat="1" x14ac:dyDescent="0.25"/>
    <row r="50" s="250" customFormat="1" x14ac:dyDescent="0.25"/>
    <row r="51" s="250" customFormat="1" x14ac:dyDescent="0.25"/>
    <row r="52" s="250" customFormat="1" x14ac:dyDescent="0.25"/>
    <row r="53" s="250" customFormat="1" x14ac:dyDescent="0.25"/>
    <row r="54" s="250" customFormat="1" x14ac:dyDescent="0.25"/>
    <row r="55" s="250" customFormat="1" x14ac:dyDescent="0.25"/>
    <row r="56" s="250" customFormat="1" x14ac:dyDescent="0.25"/>
    <row r="57" s="250" customFormat="1" x14ac:dyDescent="0.25"/>
    <row r="58" s="250" customFormat="1" x14ac:dyDescent="0.25"/>
    <row r="59" s="250" customFormat="1" x14ac:dyDescent="0.25"/>
    <row r="60" s="250" customFormat="1" x14ac:dyDescent="0.25"/>
    <row r="61" s="250" customFormat="1" x14ac:dyDescent="0.25"/>
    <row r="62" s="250" customFormat="1" x14ac:dyDescent="0.25"/>
    <row r="63" s="250" customFormat="1" x14ac:dyDescent="0.25"/>
    <row r="64" s="250" customFormat="1" x14ac:dyDescent="0.25"/>
    <row r="65" s="250" customFormat="1" x14ac:dyDescent="0.25"/>
    <row r="66" s="250" customFormat="1" x14ac:dyDescent="0.25"/>
    <row r="67" s="250" customFormat="1" x14ac:dyDescent="0.25"/>
    <row r="68" s="250" customFormat="1" x14ac:dyDescent="0.25"/>
    <row r="69" s="250" customFormat="1" x14ac:dyDescent="0.25"/>
    <row r="70" s="250" customFormat="1" x14ac:dyDescent="0.25"/>
    <row r="71" s="250" customFormat="1" x14ac:dyDescent="0.25"/>
    <row r="72" s="250" customFormat="1" x14ac:dyDescent="0.25"/>
    <row r="73" s="250" customFormat="1" x14ac:dyDescent="0.25"/>
    <row r="74" s="250" customFormat="1" x14ac:dyDescent="0.25"/>
    <row r="75" s="250" customFormat="1" x14ac:dyDescent="0.25"/>
    <row r="76" s="250" customFormat="1" x14ac:dyDescent="0.25"/>
    <row r="77" s="250" customFormat="1" x14ac:dyDescent="0.25"/>
    <row r="78" s="250" customFormat="1" x14ac:dyDescent="0.25"/>
    <row r="79" s="250" customFormat="1" x14ac:dyDescent="0.25"/>
    <row r="80" s="250" customFormat="1" x14ac:dyDescent="0.25"/>
    <row r="81" s="250" customFormat="1" x14ac:dyDescent="0.25"/>
    <row r="82" s="250" customFormat="1" x14ac:dyDescent="0.25"/>
    <row r="83" s="250" customFormat="1" x14ac:dyDescent="0.25"/>
    <row r="84" s="250" customFormat="1" x14ac:dyDescent="0.25"/>
    <row r="85" s="250" customFormat="1" x14ac:dyDescent="0.25"/>
    <row r="86" s="250" customFormat="1" x14ac:dyDescent="0.25"/>
    <row r="87" s="250" customFormat="1" x14ac:dyDescent="0.25"/>
    <row r="88" s="250" customFormat="1" x14ac:dyDescent="0.25"/>
    <row r="89" s="250" customFormat="1" x14ac:dyDescent="0.25"/>
    <row r="90" s="250" customFormat="1" x14ac:dyDescent="0.25"/>
    <row r="91" s="250" customFormat="1" x14ac:dyDescent="0.25"/>
    <row r="92" s="250" customFormat="1" x14ac:dyDescent="0.25"/>
    <row r="93" s="250" customFormat="1" x14ac:dyDescent="0.25"/>
    <row r="94" s="250" customFormat="1" x14ac:dyDescent="0.25"/>
    <row r="95" s="250" customFormat="1" x14ac:dyDescent="0.25"/>
    <row r="96" s="250" customFormat="1" x14ac:dyDescent="0.25"/>
    <row r="97" s="250" customFormat="1" x14ac:dyDescent="0.25"/>
    <row r="98" s="250" customFormat="1" x14ac:dyDescent="0.25"/>
    <row r="99" s="250" customFormat="1" x14ac:dyDescent="0.25"/>
    <row r="100" s="250" customFormat="1" x14ac:dyDescent="0.25"/>
    <row r="101" s="250" customFormat="1" x14ac:dyDescent="0.25"/>
    <row r="102" s="250" customFormat="1" x14ac:dyDescent="0.25"/>
    <row r="103" s="250" customFormat="1" x14ac:dyDescent="0.25"/>
    <row r="104" s="250" customFormat="1" x14ac:dyDescent="0.25"/>
    <row r="105" s="250" customFormat="1" x14ac:dyDescent="0.25"/>
    <row r="106" s="250" customFormat="1" x14ac:dyDescent="0.25"/>
    <row r="107" s="250" customFormat="1" x14ac:dyDescent="0.25"/>
    <row r="108" s="250" customFormat="1" x14ac:dyDescent="0.25"/>
    <row r="109" s="250" customFormat="1" x14ac:dyDescent="0.25"/>
    <row r="110" s="250" customFormat="1" x14ac:dyDescent="0.25"/>
    <row r="111" s="250" customFormat="1" x14ac:dyDescent="0.25"/>
    <row r="112" s="250" customFormat="1" x14ac:dyDescent="0.25"/>
    <row r="113" s="250" customFormat="1" x14ac:dyDescent="0.25"/>
    <row r="114" s="250" customFormat="1" x14ac:dyDescent="0.25"/>
    <row r="115" s="250" customFormat="1" x14ac:dyDescent="0.25"/>
    <row r="116" s="250" customFormat="1" x14ac:dyDescent="0.25"/>
    <row r="117" s="250" customFormat="1" x14ac:dyDescent="0.25"/>
    <row r="118" s="250" customFormat="1" x14ac:dyDescent="0.25"/>
    <row r="119" s="250" customFormat="1" x14ac:dyDescent="0.25"/>
    <row r="120" s="250" customFormat="1" x14ac:dyDescent="0.25"/>
    <row r="121" s="250" customFormat="1" x14ac:dyDescent="0.25"/>
    <row r="122" s="250" customFormat="1" x14ac:dyDescent="0.25"/>
    <row r="123" s="250" customFormat="1" x14ac:dyDescent="0.25"/>
    <row r="124" s="250" customFormat="1" x14ac:dyDescent="0.25"/>
    <row r="125" s="250" customFormat="1" x14ac:dyDescent="0.25"/>
    <row r="126" s="250" customFormat="1" x14ac:dyDescent="0.25"/>
    <row r="127" s="250" customFormat="1" x14ac:dyDescent="0.25"/>
    <row r="128" s="250" customFormat="1" x14ac:dyDescent="0.25"/>
    <row r="129" s="250" customFormat="1" x14ac:dyDescent="0.25"/>
    <row r="130" s="250" customFormat="1" x14ac:dyDescent="0.25"/>
    <row r="131" s="250" customFormat="1" x14ac:dyDescent="0.25"/>
    <row r="132" s="250" customFormat="1" x14ac:dyDescent="0.25"/>
    <row r="133" s="250" customFormat="1" x14ac:dyDescent="0.25"/>
    <row r="134" s="250" customFormat="1" x14ac:dyDescent="0.25"/>
    <row r="135" s="250" customFormat="1" x14ac:dyDescent="0.25"/>
    <row r="136" s="250" customFormat="1" x14ac:dyDescent="0.25"/>
    <row r="137" s="250" customFormat="1" x14ac:dyDescent="0.25"/>
    <row r="138" s="250" customFormat="1" x14ac:dyDescent="0.25"/>
    <row r="139" s="250" customFormat="1" x14ac:dyDescent="0.25"/>
    <row r="140" s="250" customFormat="1" x14ac:dyDescent="0.25"/>
    <row r="141" s="250" customFormat="1" x14ac:dyDescent="0.25"/>
    <row r="142" s="250" customFormat="1" x14ac:dyDescent="0.25"/>
    <row r="143" s="250" customFormat="1" x14ac:dyDescent="0.25"/>
    <row r="144" s="250" customFormat="1" x14ac:dyDescent="0.25"/>
    <row r="145" s="250" customFormat="1" x14ac:dyDescent="0.25"/>
    <row r="146" s="250" customFormat="1" x14ac:dyDescent="0.25"/>
    <row r="147" s="250" customFormat="1" x14ac:dyDescent="0.25"/>
    <row r="148" s="250" customFormat="1" x14ac:dyDescent="0.25"/>
    <row r="149" s="250" customFormat="1" x14ac:dyDescent="0.25"/>
    <row r="150" s="250" customFormat="1" x14ac:dyDescent="0.25"/>
    <row r="151" s="250" customFormat="1" x14ac:dyDescent="0.25"/>
    <row r="152" s="250" customFormat="1" x14ac:dyDescent="0.25"/>
    <row r="153" s="250" customFormat="1" x14ac:dyDescent="0.25"/>
    <row r="154" s="250" customFormat="1" x14ac:dyDescent="0.25"/>
    <row r="155" s="250" customFormat="1" x14ac:dyDescent="0.25"/>
    <row r="156" s="250" customFormat="1" x14ac:dyDescent="0.25"/>
    <row r="157" s="250" customFormat="1" x14ac:dyDescent="0.25"/>
    <row r="158" s="250" customFormat="1" x14ac:dyDescent="0.25"/>
    <row r="159" s="250" customFormat="1" x14ac:dyDescent="0.25"/>
    <row r="160" s="250" customFormat="1" x14ac:dyDescent="0.25"/>
    <row r="161" s="250" customFormat="1" x14ac:dyDescent="0.25"/>
    <row r="162" s="250" customFormat="1" x14ac:dyDescent="0.25"/>
    <row r="163" s="250" customFormat="1" x14ac:dyDescent="0.25"/>
    <row r="164" s="250" customFormat="1" x14ac:dyDescent="0.25"/>
    <row r="165" s="250" customFormat="1" x14ac:dyDescent="0.25"/>
    <row r="166" s="250" customFormat="1" x14ac:dyDescent="0.25"/>
    <row r="167" s="250" customFormat="1" x14ac:dyDescent="0.25"/>
    <row r="168" s="250" customFormat="1" x14ac:dyDescent="0.25"/>
    <row r="169" s="250" customFormat="1" x14ac:dyDescent="0.25"/>
    <row r="170" s="250" customFormat="1" x14ac:dyDescent="0.25"/>
    <row r="171" s="250" customFormat="1" x14ac:dyDescent="0.25"/>
    <row r="172" s="250" customFormat="1" x14ac:dyDescent="0.25"/>
    <row r="173" s="250" customFormat="1" x14ac:dyDescent="0.25"/>
    <row r="174" s="250" customFormat="1" x14ac:dyDescent="0.25"/>
    <row r="175" s="250" customFormat="1" x14ac:dyDescent="0.25"/>
    <row r="176" s="250" customFormat="1" x14ac:dyDescent="0.25"/>
    <row r="177" s="250" customFormat="1" x14ac:dyDescent="0.25"/>
    <row r="178" s="250" customFormat="1" x14ac:dyDescent="0.25"/>
    <row r="179" s="250" customFormat="1" x14ac:dyDescent="0.25"/>
    <row r="180" s="250" customFormat="1" x14ac:dyDescent="0.25"/>
    <row r="181" s="250" customFormat="1" x14ac:dyDescent="0.25"/>
    <row r="182" s="250" customFormat="1" x14ac:dyDescent="0.25"/>
    <row r="183" s="250" customFormat="1" x14ac:dyDescent="0.25"/>
    <row r="184" s="250" customFormat="1" x14ac:dyDescent="0.25"/>
    <row r="185" s="250" customFormat="1" x14ac:dyDescent="0.25"/>
    <row r="186" s="250" customFormat="1" x14ac:dyDescent="0.25"/>
    <row r="187" s="250" customFormat="1" x14ac:dyDescent="0.25"/>
    <row r="188" s="250" customFormat="1" x14ac:dyDescent="0.25"/>
    <row r="189" s="250" customFormat="1" x14ac:dyDescent="0.25"/>
    <row r="190" s="250" customFormat="1" x14ac:dyDescent="0.25"/>
    <row r="191" s="250" customFormat="1" x14ac:dyDescent="0.25"/>
    <row r="192" s="250" customFormat="1" x14ac:dyDescent="0.25"/>
    <row r="193" s="250" customFormat="1" x14ac:dyDescent="0.25"/>
    <row r="194" s="250" customFormat="1" x14ac:dyDescent="0.25"/>
    <row r="195" s="250" customFormat="1" x14ac:dyDescent="0.25"/>
    <row r="196" s="250" customFormat="1" x14ac:dyDescent="0.25"/>
    <row r="197" s="250" customFormat="1" x14ac:dyDescent="0.25"/>
    <row r="198" s="250" customFormat="1" x14ac:dyDescent="0.25"/>
    <row r="199" s="250" customFormat="1" x14ac:dyDescent="0.25"/>
    <row r="200" s="250" customFormat="1" x14ac:dyDescent="0.25"/>
    <row r="201" s="250" customFormat="1" x14ac:dyDescent="0.25"/>
    <row r="202" s="250" customFormat="1" x14ac:dyDescent="0.25"/>
    <row r="203" s="250" customFormat="1" x14ac:dyDescent="0.25"/>
    <row r="204" s="250" customFormat="1" x14ac:dyDescent="0.25"/>
    <row r="205" s="250" customFormat="1" x14ac:dyDescent="0.25"/>
    <row r="206" s="250" customFormat="1" x14ac:dyDescent="0.25"/>
    <row r="207" s="250" customFormat="1" x14ac:dyDescent="0.25"/>
    <row r="208" s="250" customFormat="1" x14ac:dyDescent="0.25"/>
    <row r="209" s="250" customFormat="1" x14ac:dyDescent="0.25"/>
    <row r="210" s="250" customFormat="1" x14ac:dyDescent="0.25"/>
    <row r="211" s="250" customFormat="1" x14ac:dyDescent="0.25"/>
    <row r="212" s="250" customFormat="1" x14ac:dyDescent="0.25"/>
    <row r="213" s="250" customFormat="1" x14ac:dyDescent="0.25"/>
    <row r="214" s="250" customFormat="1" x14ac:dyDescent="0.25"/>
    <row r="215" s="250" customFormat="1" x14ac:dyDescent="0.25"/>
    <row r="216" s="250" customFormat="1" x14ac:dyDescent="0.25"/>
    <row r="217" s="250" customFormat="1" x14ac:dyDescent="0.25"/>
    <row r="218" s="250" customFormat="1" x14ac:dyDescent="0.25"/>
    <row r="219" s="250" customFormat="1" x14ac:dyDescent="0.25"/>
    <row r="220" s="250" customFormat="1" x14ac:dyDescent="0.25"/>
    <row r="221" s="250" customFormat="1" x14ac:dyDescent="0.25"/>
    <row r="222" s="250" customFormat="1" x14ac:dyDescent="0.25"/>
    <row r="223" s="250" customFormat="1" x14ac:dyDescent="0.25"/>
    <row r="224" s="250" customFormat="1" x14ac:dyDescent="0.25"/>
    <row r="225" s="250" customFormat="1" x14ac:dyDescent="0.25"/>
    <row r="226" s="250" customFormat="1" x14ac:dyDescent="0.25"/>
    <row r="227" s="250" customFormat="1" x14ac:dyDescent="0.25"/>
    <row r="228" s="250" customFormat="1" x14ac:dyDescent="0.25"/>
    <row r="229" s="250" customFormat="1" x14ac:dyDescent="0.25"/>
    <row r="230" s="250" customFormat="1" x14ac:dyDescent="0.25"/>
    <row r="231" s="250" customFormat="1" x14ac:dyDescent="0.25"/>
    <row r="232" s="250" customFormat="1" x14ac:dyDescent="0.25"/>
    <row r="233" s="250" customFormat="1" x14ac:dyDescent="0.25"/>
    <row r="234" s="250" customFormat="1" x14ac:dyDescent="0.25"/>
    <row r="235" s="250" customFormat="1" x14ac:dyDescent="0.25"/>
    <row r="236" s="250" customFormat="1" x14ac:dyDescent="0.25"/>
    <row r="237" s="250" customFormat="1" x14ac:dyDescent="0.25"/>
    <row r="238" s="250" customFormat="1" x14ac:dyDescent="0.25"/>
    <row r="239" s="250" customFormat="1" x14ac:dyDescent="0.25"/>
    <row r="240" s="250" customFormat="1" x14ac:dyDescent="0.25"/>
    <row r="241" s="250" customFormat="1" x14ac:dyDescent="0.25"/>
    <row r="242" s="250" customFormat="1" x14ac:dyDescent="0.25"/>
    <row r="243" s="250" customFormat="1" x14ac:dyDescent="0.25"/>
    <row r="244" s="250" customFormat="1" x14ac:dyDescent="0.25"/>
    <row r="245" s="250" customFormat="1" x14ac:dyDescent="0.25"/>
    <row r="246" s="250" customFormat="1" x14ac:dyDescent="0.25"/>
    <row r="247" s="250" customFormat="1" x14ac:dyDescent="0.25"/>
    <row r="248" s="250" customFormat="1" x14ac:dyDescent="0.25"/>
    <row r="249" s="250" customFormat="1" x14ac:dyDescent="0.25"/>
    <row r="250" s="250" customFormat="1" x14ac:dyDescent="0.25"/>
    <row r="251" s="250" customFormat="1" x14ac:dyDescent="0.25"/>
    <row r="252" s="250" customFormat="1" x14ac:dyDescent="0.25"/>
    <row r="253" s="250" customFormat="1" x14ac:dyDescent="0.25"/>
    <row r="254" s="250" customFormat="1" x14ac:dyDescent="0.25"/>
    <row r="255" s="250" customFormat="1" x14ac:dyDescent="0.25"/>
    <row r="256" s="250" customFormat="1" x14ac:dyDescent="0.25"/>
    <row r="257" s="250" customFormat="1" x14ac:dyDescent="0.25"/>
    <row r="258" s="250" customFormat="1" x14ac:dyDescent="0.25"/>
    <row r="259" s="250" customFormat="1" x14ac:dyDescent="0.25"/>
    <row r="260" s="250" customFormat="1" x14ac:dyDescent="0.25"/>
    <row r="261" s="250" customFormat="1" x14ac:dyDescent="0.25"/>
    <row r="262" s="250" customFormat="1" x14ac:dyDescent="0.25"/>
    <row r="263" s="250" customFormat="1" x14ac:dyDescent="0.25"/>
    <row r="264" s="250" customFormat="1" x14ac:dyDescent="0.25"/>
    <row r="265" s="250" customFormat="1" x14ac:dyDescent="0.25"/>
    <row r="266" s="250" customFormat="1" x14ac:dyDescent="0.25"/>
    <row r="267" s="250" customFormat="1" x14ac:dyDescent="0.25"/>
    <row r="268" s="250" customFormat="1" x14ac:dyDescent="0.25"/>
    <row r="269" s="250" customFormat="1" x14ac:dyDescent="0.25"/>
    <row r="270" s="250" customFormat="1" x14ac:dyDescent="0.25"/>
    <row r="271" s="250" customFormat="1" x14ac:dyDescent="0.25"/>
    <row r="272" s="250" customFormat="1" x14ac:dyDescent="0.25"/>
    <row r="273" s="250" customFormat="1" x14ac:dyDescent="0.25"/>
    <row r="274" s="250" customFormat="1" x14ac:dyDescent="0.25"/>
    <row r="275" s="250" customFormat="1" x14ac:dyDescent="0.25"/>
    <row r="276" s="250" customFormat="1" x14ac:dyDescent="0.25"/>
    <row r="277" s="250" customFormat="1" x14ac:dyDescent="0.25"/>
    <row r="278" s="250" customFormat="1" x14ac:dyDescent="0.25"/>
    <row r="279" s="250" customFormat="1" x14ac:dyDescent="0.25"/>
    <row r="280" s="250" customFormat="1" x14ac:dyDescent="0.25"/>
    <row r="281" s="250" customFormat="1" x14ac:dyDescent="0.25"/>
    <row r="282" s="250" customFormat="1" x14ac:dyDescent="0.25"/>
    <row r="283" s="250" customFormat="1" x14ac:dyDescent="0.25"/>
    <row r="284" s="250" customFormat="1" x14ac:dyDescent="0.25"/>
    <row r="285" s="250" customFormat="1" x14ac:dyDescent="0.25"/>
    <row r="286" s="250" customFormat="1" x14ac:dyDescent="0.25"/>
    <row r="287" s="250" customFormat="1" x14ac:dyDescent="0.25"/>
    <row r="288" s="250" customFormat="1" x14ac:dyDescent="0.25"/>
    <row r="289" s="250" customFormat="1" x14ac:dyDescent="0.25"/>
    <row r="290" s="250" customFormat="1" x14ac:dyDescent="0.25"/>
    <row r="291" s="250" customFormat="1" x14ac:dyDescent="0.25"/>
    <row r="292" s="250" customFormat="1" x14ac:dyDescent="0.25"/>
    <row r="293" s="250" customFormat="1" x14ac:dyDescent="0.25"/>
    <row r="294" s="250" customFormat="1" x14ac:dyDescent="0.25"/>
    <row r="295" s="250" customFormat="1" x14ac:dyDescent="0.25"/>
    <row r="296" s="250" customFormat="1" x14ac:dyDescent="0.25"/>
    <row r="297" s="250" customFormat="1" x14ac:dyDescent="0.25"/>
    <row r="298" s="250" customFormat="1" x14ac:dyDescent="0.25"/>
    <row r="299" s="250" customFormat="1" x14ac:dyDescent="0.25"/>
    <row r="300" s="250" customFormat="1" x14ac:dyDescent="0.25"/>
    <row r="301" s="250" customFormat="1" x14ac:dyDescent="0.25"/>
    <row r="302" s="250" customFormat="1" x14ac:dyDescent="0.25"/>
    <row r="303" s="250" customFormat="1" x14ac:dyDescent="0.25"/>
    <row r="304" s="250" customFormat="1" x14ac:dyDescent="0.25"/>
    <row r="305" s="250" customFormat="1" x14ac:dyDescent="0.25"/>
    <row r="306" s="250" customFormat="1" x14ac:dyDescent="0.25"/>
    <row r="307" s="250" customFormat="1" x14ac:dyDescent="0.25"/>
    <row r="308" s="250" customFormat="1" x14ac:dyDescent="0.25"/>
    <row r="309" s="250" customFormat="1" x14ac:dyDescent="0.25"/>
    <row r="310" s="250" customFormat="1" x14ac:dyDescent="0.25"/>
    <row r="311" s="250" customFormat="1" x14ac:dyDescent="0.25"/>
    <row r="312" s="250" customFormat="1" x14ac:dyDescent="0.25"/>
    <row r="313" s="250" customFormat="1" x14ac:dyDescent="0.25"/>
    <row r="314" s="250" customFormat="1" x14ac:dyDescent="0.25"/>
    <row r="315" s="250" customFormat="1" x14ac:dyDescent="0.25"/>
    <row r="316" s="250" customFormat="1" x14ac:dyDescent="0.25"/>
    <row r="317" s="250" customFormat="1" x14ac:dyDescent="0.25"/>
    <row r="318" s="250" customFormat="1" x14ac:dyDescent="0.25"/>
    <row r="319" s="250" customFormat="1" x14ac:dyDescent="0.25"/>
    <row r="320" s="250" customFormat="1" x14ac:dyDescent="0.25"/>
    <row r="321" s="250" customFormat="1" x14ac:dyDescent="0.25"/>
    <row r="322" s="250" customFormat="1" x14ac:dyDescent="0.25"/>
    <row r="323" s="250" customFormat="1" x14ac:dyDescent="0.25"/>
    <row r="324" s="250" customFormat="1" x14ac:dyDescent="0.25"/>
    <row r="325" s="250" customFormat="1" x14ac:dyDescent="0.25"/>
    <row r="326" s="250" customFormat="1" x14ac:dyDescent="0.25"/>
    <row r="327" s="250" customFormat="1" x14ac:dyDescent="0.25"/>
    <row r="328" s="250" customFormat="1" x14ac:dyDescent="0.25"/>
    <row r="329" s="250" customFormat="1" x14ac:dyDescent="0.25"/>
    <row r="330" s="250" customFormat="1" x14ac:dyDescent="0.25"/>
    <row r="331" s="250" customFormat="1" x14ac:dyDescent="0.25"/>
    <row r="332" s="250" customFormat="1" x14ac:dyDescent="0.25"/>
    <row r="333" s="250" customFormat="1" x14ac:dyDescent="0.25"/>
    <row r="334" s="250" customFormat="1" x14ac:dyDescent="0.25"/>
    <row r="335" s="250" customFormat="1" x14ac:dyDescent="0.25"/>
    <row r="336" s="250" customFormat="1" x14ac:dyDescent="0.25"/>
    <row r="337" s="250" customFormat="1" x14ac:dyDescent="0.25"/>
    <row r="338" s="250" customFormat="1" x14ac:dyDescent="0.25"/>
    <row r="339" s="250" customFormat="1" x14ac:dyDescent="0.25"/>
    <row r="340" s="250" customFormat="1" x14ac:dyDescent="0.25"/>
    <row r="341" s="250" customFormat="1" x14ac:dyDescent="0.25"/>
    <row r="342" s="250" customFormat="1" x14ac:dyDescent="0.25"/>
    <row r="343" s="250" customFormat="1" x14ac:dyDescent="0.25"/>
    <row r="344" s="250" customFormat="1" x14ac:dyDescent="0.25"/>
    <row r="345" s="250" customFormat="1" x14ac:dyDescent="0.25"/>
    <row r="346" s="250" customFormat="1" x14ac:dyDescent="0.25"/>
    <row r="347" s="250" customFormat="1" x14ac:dyDescent="0.25"/>
    <row r="348" s="250" customFormat="1" x14ac:dyDescent="0.25"/>
    <row r="349" s="250" customFormat="1" x14ac:dyDescent="0.25"/>
    <row r="350" s="250" customFormat="1" x14ac:dyDescent="0.25"/>
    <row r="351" s="250" customFormat="1" x14ac:dyDescent="0.25"/>
    <row r="352" s="250" customFormat="1" x14ac:dyDescent="0.25"/>
    <row r="353" s="250" customFormat="1" x14ac:dyDescent="0.25"/>
    <row r="354" s="250" customFormat="1" x14ac:dyDescent="0.25"/>
    <row r="355" s="250" customFormat="1" x14ac:dyDescent="0.25"/>
    <row r="356" s="250" customFormat="1" x14ac:dyDescent="0.25"/>
    <row r="357" s="250" customFormat="1" x14ac:dyDescent="0.25"/>
    <row r="358" s="250" customFormat="1" x14ac:dyDescent="0.25"/>
    <row r="359" s="250" customFormat="1" x14ac:dyDescent="0.25"/>
    <row r="360" s="250" customFormat="1" x14ac:dyDescent="0.25"/>
    <row r="361" s="250" customFormat="1" x14ac:dyDescent="0.25"/>
    <row r="362" s="250" customFormat="1" x14ac:dyDescent="0.25"/>
    <row r="363" s="250" customFormat="1" x14ac:dyDescent="0.25"/>
    <row r="364" s="250" customFormat="1" x14ac:dyDescent="0.25"/>
    <row r="365" s="250" customFormat="1" x14ac:dyDescent="0.25"/>
    <row r="366" s="250" customFormat="1" x14ac:dyDescent="0.25"/>
    <row r="367" s="250" customFormat="1" x14ac:dyDescent="0.25"/>
    <row r="368" s="250" customFormat="1" x14ac:dyDescent="0.25"/>
    <row r="369" s="250" customFormat="1" x14ac:dyDescent="0.25"/>
    <row r="370" s="250" customFormat="1" x14ac:dyDescent="0.25"/>
    <row r="371" s="250" customFormat="1" x14ac:dyDescent="0.25"/>
    <row r="372" s="250" customFormat="1" x14ac:dyDescent="0.25"/>
    <row r="373" s="250" customFormat="1" x14ac:dyDescent="0.25"/>
    <row r="374" s="250" customFormat="1" x14ac:dyDescent="0.25"/>
    <row r="375" s="250" customFormat="1" x14ac:dyDescent="0.25"/>
    <row r="376" s="250" customFormat="1" x14ac:dyDescent="0.25"/>
    <row r="377" s="250" customFormat="1" x14ac:dyDescent="0.25"/>
    <row r="378" s="250" customFormat="1" x14ac:dyDescent="0.25"/>
    <row r="379" s="250" customFormat="1" x14ac:dyDescent="0.25"/>
    <row r="380" s="250" customFormat="1" x14ac:dyDescent="0.25"/>
    <row r="381" s="250" customFormat="1" x14ac:dyDescent="0.25"/>
    <row r="382" s="250" customFormat="1" x14ac:dyDescent="0.25"/>
    <row r="383" s="250" customFormat="1" x14ac:dyDescent="0.25"/>
    <row r="384" s="250" customFormat="1" x14ac:dyDescent="0.25"/>
    <row r="385" s="250" customFormat="1" x14ac:dyDescent="0.25"/>
    <row r="386" s="250" customFormat="1" x14ac:dyDescent="0.25"/>
    <row r="387" s="250" customFormat="1" x14ac:dyDescent="0.25"/>
    <row r="388" s="250" customFormat="1" x14ac:dyDescent="0.25"/>
    <row r="389" s="250" customFormat="1" x14ac:dyDescent="0.25"/>
    <row r="390" s="250" customFormat="1" x14ac:dyDescent="0.25"/>
    <row r="391" s="250" customFormat="1" x14ac:dyDescent="0.25"/>
    <row r="392" s="250" customFormat="1" x14ac:dyDescent="0.25"/>
    <row r="393" s="250" customFormat="1" x14ac:dyDescent="0.25"/>
    <row r="394" s="250" customFormat="1" x14ac:dyDescent="0.25"/>
    <row r="395" s="250" customFormat="1" x14ac:dyDescent="0.25"/>
    <row r="396" s="250" customFormat="1" x14ac:dyDescent="0.25"/>
    <row r="397" s="250" customFormat="1" x14ac:dyDescent="0.25"/>
    <row r="398" s="250" customFormat="1" x14ac:dyDescent="0.25"/>
    <row r="399" s="250" customFormat="1" x14ac:dyDescent="0.25"/>
    <row r="400" s="250" customFormat="1" x14ac:dyDescent="0.25"/>
    <row r="401" s="250" customFormat="1" x14ac:dyDescent="0.25"/>
    <row r="402" s="250" customFormat="1" x14ac:dyDescent="0.25"/>
    <row r="403" s="250" customFormat="1" x14ac:dyDescent="0.25"/>
    <row r="404" s="250" customFormat="1" x14ac:dyDescent="0.25"/>
    <row r="405" s="250" customFormat="1" x14ac:dyDescent="0.25"/>
    <row r="406" s="250" customFormat="1" x14ac:dyDescent="0.25"/>
    <row r="407" s="250" customFormat="1" x14ac:dyDescent="0.25"/>
    <row r="408" s="250" customFormat="1" x14ac:dyDescent="0.25"/>
    <row r="409" s="250" customFormat="1" x14ac:dyDescent="0.25"/>
    <row r="410" s="250" customFormat="1" x14ac:dyDescent="0.25"/>
    <row r="411" s="250" customFormat="1" x14ac:dyDescent="0.25"/>
    <row r="412" s="250" customFormat="1" x14ac:dyDescent="0.25"/>
    <row r="413" s="250" customFormat="1" x14ac:dyDescent="0.25"/>
    <row r="414" s="250" customFormat="1" x14ac:dyDescent="0.25"/>
    <row r="415" s="250" customFormat="1" x14ac:dyDescent="0.25"/>
    <row r="416" s="250" customFormat="1" x14ac:dyDescent="0.25"/>
    <row r="417" s="250" customFormat="1" x14ac:dyDescent="0.25"/>
    <row r="418" s="250" customFormat="1" x14ac:dyDescent="0.25"/>
    <row r="419" s="250" customFormat="1" x14ac:dyDescent="0.25"/>
    <row r="420" s="250" customFormat="1" x14ac:dyDescent="0.25"/>
    <row r="421" s="250" customFormat="1" x14ac:dyDescent="0.25"/>
    <row r="422" s="250" customFormat="1" x14ac:dyDescent="0.25"/>
    <row r="423" s="250" customFormat="1" x14ac:dyDescent="0.25"/>
    <row r="424" s="250" customFormat="1" x14ac:dyDescent="0.25"/>
    <row r="425" s="250" customFormat="1" x14ac:dyDescent="0.25"/>
    <row r="426" s="250" customFormat="1" x14ac:dyDescent="0.25"/>
    <row r="427" s="250" customFormat="1" x14ac:dyDescent="0.25"/>
    <row r="428" s="250" customFormat="1" x14ac:dyDescent="0.25"/>
    <row r="429" s="250" customFormat="1" x14ac:dyDescent="0.25"/>
    <row r="430" s="250" customFormat="1" x14ac:dyDescent="0.25"/>
    <row r="431" s="250" customFormat="1" x14ac:dyDescent="0.25"/>
    <row r="432" s="250" customFormat="1" x14ac:dyDescent="0.25"/>
    <row r="433" s="250" customFormat="1" x14ac:dyDescent="0.25"/>
    <row r="434" s="250" customFormat="1" x14ac:dyDescent="0.25"/>
    <row r="435" s="250" customFormat="1" x14ac:dyDescent="0.25"/>
    <row r="436" s="250" customFormat="1" x14ac:dyDescent="0.25"/>
    <row r="437" s="250" customFormat="1" x14ac:dyDescent="0.25"/>
    <row r="438" s="250" customFormat="1" x14ac:dyDescent="0.25"/>
    <row r="439" s="250" customFormat="1" x14ac:dyDescent="0.25"/>
    <row r="440" s="250" customFormat="1" x14ac:dyDescent="0.25"/>
    <row r="441" s="250" customFormat="1" x14ac:dyDescent="0.25"/>
    <row r="442" s="250" customFormat="1" x14ac:dyDescent="0.25"/>
    <row r="443" s="250" customFormat="1" x14ac:dyDescent="0.25"/>
    <row r="444" s="250" customFormat="1" x14ac:dyDescent="0.25"/>
    <row r="445" s="250" customFormat="1" x14ac:dyDescent="0.25"/>
    <row r="446" s="250" customFormat="1" x14ac:dyDescent="0.25"/>
    <row r="447" s="250" customFormat="1" x14ac:dyDescent="0.25"/>
    <row r="448" s="250" customFormat="1" x14ac:dyDescent="0.25"/>
    <row r="449" s="250" customFormat="1" x14ac:dyDescent="0.25"/>
    <row r="450" s="250" customFormat="1" x14ac:dyDescent="0.25"/>
    <row r="451" s="250" customFormat="1" x14ac:dyDescent="0.25"/>
    <row r="452" s="250" customFormat="1" x14ac:dyDescent="0.25"/>
    <row r="453" s="250" customFormat="1" x14ac:dyDescent="0.25"/>
    <row r="454" s="250" customFormat="1" x14ac:dyDescent="0.25"/>
    <row r="455" s="250" customFormat="1" x14ac:dyDescent="0.25"/>
    <row r="456" s="250" customFormat="1" x14ac:dyDescent="0.25"/>
    <row r="457" s="250" customFormat="1" x14ac:dyDescent="0.25"/>
    <row r="458" s="250" customFormat="1" x14ac:dyDescent="0.25"/>
    <row r="459" s="250" customFormat="1" x14ac:dyDescent="0.25"/>
    <row r="460" s="250" customFormat="1" x14ac:dyDescent="0.25"/>
    <row r="461" s="250" customFormat="1" x14ac:dyDescent="0.25"/>
    <row r="462" s="250" customFormat="1" x14ac:dyDescent="0.25"/>
    <row r="463" s="250" customFormat="1" x14ac:dyDescent="0.25"/>
    <row r="464" s="250" customFormat="1" x14ac:dyDescent="0.25"/>
    <row r="465" s="250" customFormat="1" x14ac:dyDescent="0.25"/>
    <row r="466" s="250" customFormat="1" x14ac:dyDescent="0.25"/>
    <row r="467" s="250" customFormat="1" x14ac:dyDescent="0.25"/>
    <row r="468" s="250" customFormat="1" x14ac:dyDescent="0.25"/>
    <row r="469" s="250" customFormat="1" x14ac:dyDescent="0.25"/>
    <row r="470" s="250" customFormat="1" x14ac:dyDescent="0.25"/>
    <row r="471" s="250" customFormat="1" x14ac:dyDescent="0.25"/>
    <row r="472" s="250" customFormat="1" x14ac:dyDescent="0.25"/>
    <row r="473" s="250" customFormat="1" x14ac:dyDescent="0.25"/>
    <row r="474" s="250" customFormat="1" x14ac:dyDescent="0.25"/>
    <row r="475" s="250" customFormat="1" x14ac:dyDescent="0.25"/>
    <row r="476" s="250" customFormat="1" x14ac:dyDescent="0.25"/>
    <row r="477" s="250" customFormat="1" x14ac:dyDescent="0.25"/>
    <row r="478" s="250" customFormat="1" x14ac:dyDescent="0.25"/>
    <row r="479" s="250" customFormat="1" x14ac:dyDescent="0.25"/>
    <row r="480" s="250" customFormat="1" x14ac:dyDescent="0.25"/>
    <row r="481" s="250" customFormat="1" x14ac:dyDescent="0.25"/>
    <row r="482" s="250" customFormat="1" x14ac:dyDescent="0.25"/>
    <row r="483" s="250" customFormat="1" x14ac:dyDescent="0.25"/>
    <row r="484" s="250" customFormat="1" x14ac:dyDescent="0.25"/>
    <row r="485" s="250" customFormat="1" x14ac:dyDescent="0.25"/>
    <row r="486" s="250" customFormat="1" x14ac:dyDescent="0.25"/>
    <row r="487" s="250" customFormat="1" x14ac:dyDescent="0.25"/>
    <row r="488" s="250" customFormat="1" x14ac:dyDescent="0.25"/>
    <row r="489" s="250" customFormat="1" x14ac:dyDescent="0.25"/>
    <row r="490" s="250" customFormat="1" x14ac:dyDescent="0.25"/>
    <row r="491" s="250" customFormat="1" x14ac:dyDescent="0.25"/>
    <row r="492" s="250" customFormat="1" x14ac:dyDescent="0.25"/>
    <row r="493" s="250" customFormat="1" x14ac:dyDescent="0.25"/>
    <row r="494" s="250" customFormat="1" x14ac:dyDescent="0.25"/>
    <row r="495" s="250" customFormat="1" x14ac:dyDescent="0.25"/>
    <row r="496" s="250" customFormat="1" x14ac:dyDescent="0.25"/>
    <row r="497" s="250" customFormat="1" x14ac:dyDescent="0.25"/>
    <row r="498" s="250" customFormat="1" x14ac:dyDescent="0.25"/>
    <row r="499" s="250" customFormat="1" x14ac:dyDescent="0.25"/>
    <row r="500" s="250" customFormat="1" x14ac:dyDescent="0.25"/>
    <row r="501" s="250" customFormat="1" x14ac:dyDescent="0.25"/>
    <row r="502" s="250" customFormat="1" x14ac:dyDescent="0.25"/>
    <row r="503" s="250" customFormat="1" x14ac:dyDescent="0.25"/>
    <row r="504" s="250" customFormat="1" x14ac:dyDescent="0.25"/>
    <row r="505" s="250" customFormat="1" x14ac:dyDescent="0.25"/>
    <row r="506" s="250" customFormat="1" x14ac:dyDescent="0.25"/>
    <row r="507" s="250" customFormat="1" x14ac:dyDescent="0.25"/>
    <row r="508" s="250" customFormat="1" x14ac:dyDescent="0.25"/>
    <row r="509" s="250" customFormat="1" x14ac:dyDescent="0.25"/>
    <row r="510" s="250" customFormat="1" x14ac:dyDescent="0.25"/>
    <row r="511" s="250" customFormat="1" x14ac:dyDescent="0.25"/>
    <row r="512" s="250" customFormat="1" x14ac:dyDescent="0.25"/>
    <row r="513" s="250" customFormat="1" x14ac:dyDescent="0.25"/>
    <row r="514" s="250" customFormat="1" x14ac:dyDescent="0.25"/>
    <row r="515" s="250" customFormat="1" x14ac:dyDescent="0.25"/>
    <row r="516" s="250" customFormat="1" x14ac:dyDescent="0.25"/>
    <row r="517" s="250" customFormat="1" x14ac:dyDescent="0.25"/>
    <row r="518" s="250" customFormat="1" x14ac:dyDescent="0.25"/>
    <row r="519" s="250" customFormat="1" x14ac:dyDescent="0.25"/>
    <row r="520" s="250" customFormat="1" x14ac:dyDescent="0.25"/>
    <row r="521" s="250" customFormat="1" x14ac:dyDescent="0.25"/>
    <row r="522" s="250" customFormat="1" x14ac:dyDescent="0.25"/>
    <row r="523" s="250" customFormat="1" x14ac:dyDescent="0.25"/>
    <row r="524" s="250" customFormat="1" x14ac:dyDescent="0.25"/>
    <row r="525" s="250" customFormat="1" x14ac:dyDescent="0.25"/>
    <row r="526" s="250" customFormat="1" x14ac:dyDescent="0.25"/>
    <row r="527" s="250" customFormat="1" x14ac:dyDescent="0.25"/>
    <row r="528" s="250" customFormat="1" x14ac:dyDescent="0.25"/>
    <row r="529" s="250" customFormat="1" x14ac:dyDescent="0.25"/>
    <row r="530" s="250" customFormat="1" x14ac:dyDescent="0.25"/>
    <row r="531" s="250" customFormat="1" x14ac:dyDescent="0.25"/>
    <row r="532" s="250" customFormat="1" x14ac:dyDescent="0.25"/>
    <row r="533" s="250" customFormat="1" x14ac:dyDescent="0.25"/>
    <row r="534" s="250" customFormat="1" x14ac:dyDescent="0.25"/>
    <row r="535" s="250" customFormat="1" x14ac:dyDescent="0.25"/>
    <row r="536" s="250" customFormat="1" x14ac:dyDescent="0.25"/>
    <row r="537" s="250" customFormat="1" x14ac:dyDescent="0.25"/>
    <row r="538" s="250" customFormat="1" x14ac:dyDescent="0.25"/>
    <row r="539" s="250" customFormat="1" x14ac:dyDescent="0.25"/>
    <row r="540" s="250" customFormat="1" x14ac:dyDescent="0.25"/>
    <row r="541" s="250" customFormat="1" x14ac:dyDescent="0.25"/>
    <row r="542" s="250" customFormat="1" x14ac:dyDescent="0.25"/>
    <row r="543" s="250" customFormat="1" x14ac:dyDescent="0.25"/>
    <row r="544" s="250" customFormat="1" x14ac:dyDescent="0.25"/>
    <row r="545" s="250" customFormat="1" x14ac:dyDescent="0.25"/>
    <row r="546" s="250" customFormat="1" x14ac:dyDescent="0.25"/>
    <row r="547" s="250" customFormat="1" x14ac:dyDescent="0.25"/>
    <row r="548" s="250" customFormat="1" x14ac:dyDescent="0.25"/>
    <row r="549" s="250" customFormat="1" x14ac:dyDescent="0.25"/>
    <row r="550" s="250" customFormat="1" x14ac:dyDescent="0.25"/>
    <row r="551" s="250" customFormat="1" x14ac:dyDescent="0.25"/>
    <row r="552" s="250" customFormat="1" x14ac:dyDescent="0.25"/>
    <row r="553" s="250" customFormat="1" x14ac:dyDescent="0.25"/>
    <row r="554" s="250" customFormat="1" x14ac:dyDescent="0.25"/>
    <row r="555" s="250" customFormat="1" x14ac:dyDescent="0.25"/>
    <row r="556" s="250" customFormat="1" x14ac:dyDescent="0.25"/>
    <row r="557" s="250" customFormat="1" x14ac:dyDescent="0.25"/>
    <row r="558" s="250" customFormat="1" x14ac:dyDescent="0.25"/>
    <row r="559" s="250" customFormat="1" x14ac:dyDescent="0.25"/>
    <row r="560" s="250" customFormat="1" x14ac:dyDescent="0.25"/>
    <row r="561" s="250" customFormat="1" x14ac:dyDescent="0.25"/>
    <row r="562" s="250" customFormat="1" x14ac:dyDescent="0.25"/>
    <row r="563" s="250" customFormat="1" x14ac:dyDescent="0.25"/>
    <row r="564" s="250" customFormat="1" x14ac:dyDescent="0.25"/>
    <row r="565" s="250" customFormat="1" x14ac:dyDescent="0.25"/>
    <row r="566" s="250" customFormat="1" x14ac:dyDescent="0.25"/>
    <row r="567" s="250" customFormat="1" x14ac:dyDescent="0.25"/>
    <row r="568" s="250" customFormat="1" x14ac:dyDescent="0.25"/>
    <row r="569" s="250" customFormat="1" x14ac:dyDescent="0.25"/>
    <row r="570" s="250" customFormat="1" x14ac:dyDescent="0.25"/>
    <row r="571" s="250" customFormat="1" x14ac:dyDescent="0.25"/>
    <row r="572" s="250" customFormat="1" x14ac:dyDescent="0.25"/>
    <row r="573" s="250" customFormat="1" x14ac:dyDescent="0.25"/>
    <row r="574" s="250" customFormat="1" x14ac:dyDescent="0.25"/>
    <row r="575" s="250" customFormat="1" x14ac:dyDescent="0.25"/>
    <row r="576" s="250" customFormat="1" x14ac:dyDescent="0.25"/>
    <row r="577" s="250" customFormat="1" x14ac:dyDescent="0.25"/>
    <row r="578" s="250" customFormat="1" x14ac:dyDescent="0.25"/>
    <row r="579" s="250" customFormat="1" x14ac:dyDescent="0.25"/>
    <row r="580" s="250" customFormat="1" x14ac:dyDescent="0.25"/>
    <row r="581" s="250" customFormat="1" x14ac:dyDescent="0.25"/>
    <row r="582" s="250" customFormat="1" x14ac:dyDescent="0.25"/>
    <row r="583" s="250" customFormat="1" x14ac:dyDescent="0.25"/>
    <row r="584" s="250" customFormat="1" x14ac:dyDescent="0.25"/>
    <row r="585" s="250" customFormat="1" x14ac:dyDescent="0.25"/>
    <row r="586" s="250" customFormat="1" x14ac:dyDescent="0.25"/>
    <row r="587" s="250" customFormat="1" x14ac:dyDescent="0.25"/>
    <row r="588" s="250" customFormat="1" x14ac:dyDescent="0.25"/>
    <row r="589" s="250" customFormat="1" x14ac:dyDescent="0.25"/>
    <row r="590" s="250" customFormat="1" x14ac:dyDescent="0.25"/>
    <row r="591" s="250" customFormat="1" x14ac:dyDescent="0.25"/>
    <row r="592" s="250" customFormat="1" x14ac:dyDescent="0.25"/>
    <row r="593" s="250" customFormat="1" x14ac:dyDescent="0.25"/>
    <row r="594" s="250" customFormat="1" x14ac:dyDescent="0.25"/>
    <row r="595" s="250" customFormat="1" x14ac:dyDescent="0.25"/>
    <row r="596" s="250" customFormat="1" x14ac:dyDescent="0.25"/>
    <row r="597" s="250" customFormat="1" x14ac:dyDescent="0.25"/>
    <row r="598" s="250" customFormat="1" x14ac:dyDescent="0.25"/>
    <row r="599" s="250" customFormat="1" x14ac:dyDescent="0.25"/>
    <row r="600" s="250" customFormat="1" x14ac:dyDescent="0.25"/>
    <row r="601" s="250" customFormat="1" x14ac:dyDescent="0.25"/>
    <row r="602" s="250" customFormat="1" x14ac:dyDescent="0.25"/>
    <row r="603" s="250" customFormat="1" x14ac:dyDescent="0.25"/>
    <row r="604" s="250" customFormat="1" x14ac:dyDescent="0.25"/>
    <row r="605" s="250" customFormat="1" x14ac:dyDescent="0.25"/>
    <row r="606" s="250" customFormat="1" x14ac:dyDescent="0.25"/>
    <row r="607" s="250" customFormat="1" x14ac:dyDescent="0.25"/>
    <row r="608" s="250" customFormat="1" x14ac:dyDescent="0.25"/>
    <row r="609" s="250" customFormat="1" x14ac:dyDescent="0.25"/>
    <row r="610" s="250" customFormat="1" x14ac:dyDescent="0.25"/>
    <row r="611" s="250" customFormat="1" x14ac:dyDescent="0.25"/>
    <row r="612" s="250" customFormat="1" x14ac:dyDescent="0.25"/>
    <row r="613" s="250" customFormat="1" x14ac:dyDescent="0.25"/>
    <row r="614" s="250" customFormat="1" x14ac:dyDescent="0.25"/>
    <row r="615" s="250" customFormat="1" x14ac:dyDescent="0.25"/>
    <row r="616" s="250" customFormat="1" x14ac:dyDescent="0.25"/>
    <row r="617" s="250" customFormat="1" x14ac:dyDescent="0.25"/>
    <row r="618" s="250" customFormat="1" x14ac:dyDescent="0.25"/>
    <row r="619" s="250" customFormat="1" x14ac:dyDescent="0.25"/>
    <row r="620" s="250" customFormat="1" x14ac:dyDescent="0.25"/>
    <row r="621" s="250" customFormat="1" x14ac:dyDescent="0.25"/>
    <row r="622" s="250" customFormat="1" x14ac:dyDescent="0.25"/>
    <row r="623" s="250" customFormat="1" x14ac:dyDescent="0.25"/>
    <row r="624" s="250" customFormat="1" x14ac:dyDescent="0.25"/>
    <row r="625" s="250" customFormat="1" x14ac:dyDescent="0.25"/>
    <row r="626" s="250" customFormat="1" x14ac:dyDescent="0.25"/>
    <row r="627" s="250" customFormat="1" x14ac:dyDescent="0.25"/>
    <row r="628" s="250" customFormat="1" x14ac:dyDescent="0.25"/>
    <row r="629" s="250" customFormat="1" x14ac:dyDescent="0.25"/>
    <row r="630" s="250" customFormat="1" x14ac:dyDescent="0.25"/>
    <row r="631" s="250" customFormat="1" x14ac:dyDescent="0.25"/>
    <row r="632" s="250" customFormat="1" x14ac:dyDescent="0.25"/>
    <row r="633" s="250" customFormat="1" x14ac:dyDescent="0.25"/>
    <row r="634" s="250" customFormat="1" x14ac:dyDescent="0.25"/>
    <row r="635" s="250" customFormat="1" x14ac:dyDescent="0.25"/>
    <row r="636" s="250" customFormat="1" x14ac:dyDescent="0.25"/>
    <row r="637" s="250" customFormat="1" x14ac:dyDescent="0.25"/>
    <row r="638" s="250" customFormat="1" x14ac:dyDescent="0.25"/>
    <row r="639" s="250" customFormat="1" x14ac:dyDescent="0.25"/>
    <row r="640" s="250" customFormat="1" x14ac:dyDescent="0.25"/>
    <row r="641" s="250" customFormat="1" x14ac:dyDescent="0.25"/>
    <row r="642" s="250" customFormat="1" x14ac:dyDescent="0.25"/>
    <row r="643" s="250" customFormat="1" x14ac:dyDescent="0.25"/>
    <row r="644" s="250" customFormat="1" x14ac:dyDescent="0.25"/>
    <row r="645" s="250" customFormat="1" x14ac:dyDescent="0.25"/>
    <row r="646" s="250" customFormat="1" x14ac:dyDescent="0.25"/>
    <row r="647" s="250" customFormat="1" x14ac:dyDescent="0.25"/>
    <row r="648" s="250" customFormat="1" x14ac:dyDescent="0.25"/>
    <row r="649" s="250" customFormat="1" x14ac:dyDescent="0.25"/>
    <row r="650" s="250" customFormat="1" x14ac:dyDescent="0.25"/>
    <row r="651" s="250" customFormat="1" x14ac:dyDescent="0.25"/>
    <row r="652" s="250" customFormat="1" x14ac:dyDescent="0.25"/>
    <row r="653" s="250" customFormat="1" x14ac:dyDescent="0.25"/>
    <row r="654" s="250" customFormat="1" x14ac:dyDescent="0.25"/>
    <row r="655" s="250" customFormat="1" x14ac:dyDescent="0.25"/>
    <row r="656" s="250" customFormat="1" x14ac:dyDescent="0.25"/>
    <row r="657" s="250" customFormat="1" x14ac:dyDescent="0.25"/>
    <row r="658" s="250" customFormat="1" x14ac:dyDescent="0.25"/>
    <row r="659" s="250" customFormat="1" x14ac:dyDescent="0.25"/>
    <row r="660" s="250" customFormat="1" x14ac:dyDescent="0.25"/>
    <row r="661" s="250" customFormat="1" x14ac:dyDescent="0.25"/>
    <row r="662" s="250" customFormat="1" x14ac:dyDescent="0.25"/>
    <row r="663" s="250" customFormat="1" x14ac:dyDescent="0.25"/>
    <row r="664" s="250" customFormat="1" x14ac:dyDescent="0.25"/>
    <row r="665" s="250" customFormat="1" x14ac:dyDescent="0.25"/>
    <row r="666" s="250" customFormat="1" x14ac:dyDescent="0.25"/>
    <row r="667" s="250" customFormat="1" x14ac:dyDescent="0.25"/>
    <row r="668" s="250" customFormat="1" x14ac:dyDescent="0.25"/>
    <row r="669" s="250" customFormat="1" x14ac:dyDescent="0.25"/>
    <row r="670" s="250" customFormat="1" x14ac:dyDescent="0.25"/>
    <row r="671" s="250" customFormat="1" x14ac:dyDescent="0.25"/>
    <row r="672" s="250" customFormat="1" x14ac:dyDescent="0.25"/>
    <row r="673" s="250" customFormat="1" x14ac:dyDescent="0.25"/>
    <row r="674" s="250" customFormat="1" x14ac:dyDescent="0.25"/>
    <row r="675" s="250" customFormat="1" x14ac:dyDescent="0.25"/>
    <row r="676" s="250" customFormat="1" x14ac:dyDescent="0.25"/>
    <row r="677" s="250" customFormat="1" x14ac:dyDescent="0.25"/>
    <row r="678" s="250" customFormat="1" x14ac:dyDescent="0.25"/>
    <row r="679" s="250" customFormat="1" x14ac:dyDescent="0.25"/>
    <row r="680" s="250" customFormat="1" x14ac:dyDescent="0.25"/>
    <row r="681" s="250" customFormat="1" x14ac:dyDescent="0.25"/>
    <row r="682" s="250" customFormat="1" x14ac:dyDescent="0.25"/>
    <row r="683" s="250" customFormat="1" x14ac:dyDescent="0.25"/>
    <row r="684" s="250" customFormat="1" x14ac:dyDescent="0.25"/>
    <row r="685" s="250" customFormat="1" x14ac:dyDescent="0.25"/>
    <row r="686" s="250" customFormat="1" x14ac:dyDescent="0.25"/>
    <row r="687" s="250" customFormat="1" x14ac:dyDescent="0.25"/>
    <row r="688" s="250" customFormat="1" x14ac:dyDescent="0.25"/>
    <row r="689" s="250" customFormat="1" x14ac:dyDescent="0.25"/>
    <row r="690" s="250" customFormat="1" x14ac:dyDescent="0.25"/>
    <row r="691" s="250" customFormat="1" x14ac:dyDescent="0.25"/>
    <row r="692" s="250" customFormat="1" x14ac:dyDescent="0.25"/>
    <row r="693" s="250" customFormat="1" x14ac:dyDescent="0.25"/>
    <row r="694" s="250" customFormat="1" x14ac:dyDescent="0.25"/>
    <row r="695" s="250" customFormat="1" x14ac:dyDescent="0.25"/>
    <row r="696" s="250" customFormat="1" x14ac:dyDescent="0.25"/>
    <row r="697" s="250" customFormat="1" x14ac:dyDescent="0.25"/>
    <row r="698" s="250" customFormat="1" x14ac:dyDescent="0.25"/>
    <row r="699" s="250" customFormat="1" x14ac:dyDescent="0.25"/>
    <row r="700" s="250" customFormat="1" x14ac:dyDescent="0.25"/>
    <row r="701" s="250" customFormat="1" x14ac:dyDescent="0.25"/>
    <row r="702" s="250" customFormat="1" x14ac:dyDescent="0.25"/>
    <row r="703" s="250" customFormat="1" x14ac:dyDescent="0.25"/>
    <row r="704" s="250" customFormat="1" x14ac:dyDescent="0.25"/>
    <row r="705" s="250" customFormat="1" x14ac:dyDescent="0.25"/>
    <row r="706" s="250" customFormat="1" x14ac:dyDescent="0.25"/>
    <row r="707" s="250" customFormat="1" x14ac:dyDescent="0.25"/>
    <row r="708" s="250" customFormat="1" x14ac:dyDescent="0.25"/>
    <row r="709" s="250" customFormat="1" x14ac:dyDescent="0.25"/>
    <row r="710" s="250" customFormat="1" x14ac:dyDescent="0.25"/>
    <row r="711" s="250" customFormat="1" x14ac:dyDescent="0.25"/>
    <row r="712" s="250" customFormat="1" x14ac:dyDescent="0.25"/>
    <row r="713" s="250" customFormat="1" x14ac:dyDescent="0.25"/>
    <row r="714" s="250" customFormat="1" x14ac:dyDescent="0.25"/>
    <row r="715" s="250" customFormat="1" x14ac:dyDescent="0.25"/>
    <row r="716" s="250" customFormat="1" x14ac:dyDescent="0.25"/>
    <row r="717" s="250" customFormat="1" x14ac:dyDescent="0.25"/>
    <row r="718" s="250" customFormat="1" x14ac:dyDescent="0.25"/>
    <row r="719" s="250" customFormat="1" x14ac:dyDescent="0.25"/>
    <row r="720" s="250" customFormat="1" x14ac:dyDescent="0.25"/>
    <row r="721" s="250" customFormat="1" x14ac:dyDescent="0.25"/>
    <row r="722" s="250" customFormat="1" x14ac:dyDescent="0.25"/>
    <row r="723" s="250" customFormat="1" x14ac:dyDescent="0.25"/>
    <row r="724" s="250" customFormat="1" x14ac:dyDescent="0.25"/>
    <row r="725" s="250" customFormat="1" x14ac:dyDescent="0.25"/>
    <row r="726" s="250" customFormat="1" x14ac:dyDescent="0.25"/>
    <row r="727" s="250" customFormat="1" x14ac:dyDescent="0.25"/>
    <row r="728" s="250" customFormat="1" x14ac:dyDescent="0.25"/>
    <row r="729" s="250" customFormat="1" x14ac:dyDescent="0.25"/>
    <row r="730" s="250" customFormat="1" x14ac:dyDescent="0.25"/>
    <row r="731" s="250" customFormat="1" x14ac:dyDescent="0.25"/>
    <row r="732" s="250" customFormat="1" x14ac:dyDescent="0.25"/>
    <row r="733" s="250" customFormat="1" x14ac:dyDescent="0.25"/>
    <row r="734" s="250" customFormat="1" x14ac:dyDescent="0.25"/>
    <row r="735" s="250" customFormat="1" x14ac:dyDescent="0.25"/>
    <row r="736" s="250" customFormat="1" x14ac:dyDescent="0.25"/>
    <row r="737" s="250" customFormat="1" x14ac:dyDescent="0.25"/>
    <row r="738" s="250" customFormat="1" x14ac:dyDescent="0.25"/>
    <row r="739" s="250" customFormat="1" x14ac:dyDescent="0.25"/>
    <row r="740" s="250" customFormat="1" x14ac:dyDescent="0.25"/>
    <row r="741" s="250" customFormat="1" x14ac:dyDescent="0.25"/>
    <row r="742" s="250" customFormat="1" x14ac:dyDescent="0.25"/>
    <row r="743" s="250" customFormat="1" x14ac:dyDescent="0.25"/>
    <row r="744" s="250" customFormat="1" x14ac:dyDescent="0.25"/>
    <row r="745" s="250" customFormat="1" x14ac:dyDescent="0.25"/>
    <row r="746" s="250" customFormat="1" x14ac:dyDescent="0.25"/>
    <row r="747" s="250" customFormat="1" x14ac:dyDescent="0.25"/>
    <row r="748" s="250" customFormat="1" x14ac:dyDescent="0.25"/>
    <row r="749" s="250" customFormat="1" x14ac:dyDescent="0.25"/>
    <row r="750" s="250" customFormat="1" x14ac:dyDescent="0.25"/>
    <row r="751" s="250" customFormat="1" x14ac:dyDescent="0.25"/>
    <row r="752" s="250" customFormat="1" x14ac:dyDescent="0.25"/>
    <row r="753" s="250" customFormat="1" x14ac:dyDescent="0.25"/>
    <row r="754" s="250" customFormat="1" x14ac:dyDescent="0.25"/>
    <row r="755" s="250" customFormat="1" x14ac:dyDescent="0.25"/>
    <row r="756" s="250" customFormat="1" x14ac:dyDescent="0.25"/>
    <row r="757" s="250" customFormat="1" x14ac:dyDescent="0.25"/>
    <row r="758" s="250" customFormat="1" x14ac:dyDescent="0.25"/>
    <row r="759" s="250" customFormat="1" x14ac:dyDescent="0.25"/>
    <row r="760" s="250" customFormat="1" x14ac:dyDescent="0.25"/>
    <row r="761" s="250" customFormat="1" x14ac:dyDescent="0.25"/>
    <row r="762" s="250" customFormat="1" x14ac:dyDescent="0.25"/>
    <row r="763" s="250" customFormat="1" x14ac:dyDescent="0.25"/>
    <row r="764" s="250" customFormat="1" x14ac:dyDescent="0.25"/>
    <row r="765" s="250" customFormat="1" x14ac:dyDescent="0.25"/>
    <row r="766" s="250" customFormat="1" x14ac:dyDescent="0.25"/>
    <row r="767" s="250" customFormat="1" x14ac:dyDescent="0.25"/>
    <row r="768" s="250" customFormat="1" x14ac:dyDescent="0.25"/>
    <row r="769" s="250" customFormat="1" x14ac:dyDescent="0.25"/>
    <row r="770" s="250" customFormat="1" x14ac:dyDescent="0.25"/>
    <row r="771" s="250" customFormat="1" x14ac:dyDescent="0.25"/>
    <row r="772" s="250" customFormat="1" x14ac:dyDescent="0.25"/>
    <row r="773" s="250" customFormat="1" x14ac:dyDescent="0.25"/>
    <row r="774" s="250" customFormat="1" x14ac:dyDescent="0.25"/>
    <row r="775" s="250" customFormat="1" x14ac:dyDescent="0.25"/>
    <row r="776" s="250" customFormat="1" x14ac:dyDescent="0.25"/>
    <row r="777" s="250" customFormat="1" x14ac:dyDescent="0.25"/>
    <row r="778" s="250" customFormat="1" x14ac:dyDescent="0.25"/>
    <row r="779" s="250" customFormat="1" x14ac:dyDescent="0.25"/>
    <row r="780" s="250" customFormat="1" x14ac:dyDescent="0.25"/>
    <row r="781" s="250" customFormat="1" x14ac:dyDescent="0.25"/>
    <row r="782" s="250" customFormat="1" x14ac:dyDescent="0.25"/>
    <row r="783" s="250" customFormat="1" x14ac:dyDescent="0.25"/>
    <row r="784" s="250" customFormat="1" x14ac:dyDescent="0.25"/>
    <row r="785" s="250" customFormat="1" x14ac:dyDescent="0.25"/>
    <row r="786" s="250" customFormat="1" x14ac:dyDescent="0.25"/>
    <row r="787" s="250" customFormat="1" x14ac:dyDescent="0.25"/>
    <row r="788" s="250" customFormat="1" x14ac:dyDescent="0.25"/>
    <row r="789" s="250" customFormat="1" x14ac:dyDescent="0.25"/>
    <row r="790" s="250" customFormat="1" x14ac:dyDescent="0.25"/>
    <row r="791" s="250" customFormat="1" x14ac:dyDescent="0.25"/>
    <row r="792" s="250" customFormat="1" x14ac:dyDescent="0.25"/>
    <row r="793" s="250" customFormat="1" x14ac:dyDescent="0.25"/>
    <row r="794" s="250" customFormat="1" x14ac:dyDescent="0.25"/>
    <row r="795" s="250" customFormat="1" x14ac:dyDescent="0.25"/>
    <row r="796" s="250" customFormat="1" x14ac:dyDescent="0.25"/>
    <row r="797" s="250" customFormat="1" x14ac:dyDescent="0.25"/>
    <row r="798" s="250" customFormat="1" x14ac:dyDescent="0.25"/>
    <row r="799" s="250" customFormat="1" x14ac:dyDescent="0.25"/>
    <row r="800" s="250" customFormat="1" x14ac:dyDescent="0.25"/>
    <row r="801" s="250" customFormat="1" x14ac:dyDescent="0.25"/>
    <row r="802" s="250" customFormat="1" x14ac:dyDescent="0.25"/>
    <row r="803" s="250" customFormat="1" x14ac:dyDescent="0.25"/>
    <row r="804" s="250" customFormat="1" x14ac:dyDescent="0.25"/>
    <row r="805" s="250" customFormat="1" x14ac:dyDescent="0.25"/>
    <row r="806" s="250" customFormat="1" x14ac:dyDescent="0.25"/>
    <row r="807" s="250" customFormat="1" x14ac:dyDescent="0.25"/>
    <row r="808" s="250" customFormat="1" x14ac:dyDescent="0.25"/>
    <row r="809" s="250" customFormat="1" x14ac:dyDescent="0.25"/>
    <row r="810" s="250" customFormat="1" x14ac:dyDescent="0.25"/>
    <row r="811" s="250" customFormat="1" x14ac:dyDescent="0.25"/>
    <row r="812" s="250" customFormat="1" x14ac:dyDescent="0.25"/>
    <row r="813" s="250" customFormat="1" x14ac:dyDescent="0.25"/>
    <row r="814" s="250" customFormat="1" x14ac:dyDescent="0.25"/>
    <row r="815" s="250" customFormat="1" x14ac:dyDescent="0.25"/>
    <row r="816" s="250" customFormat="1" x14ac:dyDescent="0.25"/>
    <row r="817" s="250" customFormat="1" x14ac:dyDescent="0.25"/>
    <row r="818" s="250" customFormat="1" x14ac:dyDescent="0.25"/>
    <row r="819" s="250" customFormat="1" x14ac:dyDescent="0.25"/>
    <row r="820" s="250" customFormat="1" x14ac:dyDescent="0.25"/>
    <row r="821" s="250" customFormat="1" x14ac:dyDescent="0.25"/>
    <row r="822" s="250" customFormat="1" x14ac:dyDescent="0.25"/>
    <row r="823" s="250" customFormat="1" x14ac:dyDescent="0.25"/>
    <row r="824" s="250" customFormat="1" x14ac:dyDescent="0.25"/>
    <row r="825" s="250" customFormat="1" x14ac:dyDescent="0.25"/>
    <row r="826" s="250" customFormat="1" x14ac:dyDescent="0.25"/>
    <row r="827" s="250" customFormat="1" x14ac:dyDescent="0.25"/>
    <row r="828" s="250" customFormat="1" x14ac:dyDescent="0.25"/>
    <row r="829" s="250" customFormat="1" x14ac:dyDescent="0.25"/>
    <row r="830" s="250" customFormat="1" x14ac:dyDescent="0.25"/>
    <row r="831" s="250" customFormat="1" x14ac:dyDescent="0.25"/>
    <row r="832" s="250" customFormat="1" x14ac:dyDescent="0.25"/>
    <row r="833" s="250" customFormat="1" x14ac:dyDescent="0.25"/>
    <row r="834" s="250" customFormat="1" x14ac:dyDescent="0.25"/>
    <row r="835" s="250" customFormat="1" x14ac:dyDescent="0.25"/>
    <row r="836" s="250" customFormat="1" x14ac:dyDescent="0.25"/>
    <row r="837" s="250" customFormat="1" x14ac:dyDescent="0.25"/>
    <row r="838" s="250" customFormat="1" x14ac:dyDescent="0.25"/>
    <row r="839" s="250" customFormat="1" x14ac:dyDescent="0.25"/>
    <row r="840" s="250" customFormat="1" x14ac:dyDescent="0.25"/>
    <row r="841" s="250" customFormat="1" x14ac:dyDescent="0.25"/>
    <row r="842" s="250" customFormat="1" x14ac:dyDescent="0.25"/>
    <row r="843" s="250" customFormat="1" x14ac:dyDescent="0.25"/>
    <row r="844" s="250" customFormat="1" x14ac:dyDescent="0.25"/>
    <row r="845" s="250" customFormat="1" x14ac:dyDescent="0.25"/>
    <row r="846" s="250" customFormat="1" x14ac:dyDescent="0.25"/>
    <row r="847" s="250" customFormat="1" x14ac:dyDescent="0.25"/>
    <row r="848" s="250" customFormat="1" x14ac:dyDescent="0.25"/>
    <row r="849" s="250" customFormat="1" x14ac:dyDescent="0.25"/>
    <row r="850" s="250" customFormat="1" x14ac:dyDescent="0.25"/>
    <row r="851" s="250" customFormat="1" x14ac:dyDescent="0.25"/>
    <row r="852" s="250" customFormat="1" x14ac:dyDescent="0.25"/>
    <row r="853" s="250" customFormat="1" x14ac:dyDescent="0.25"/>
    <row r="854" s="250" customFormat="1" x14ac:dyDescent="0.25"/>
    <row r="855" s="250" customFormat="1" x14ac:dyDescent="0.25"/>
    <row r="856" s="250" customFormat="1" x14ac:dyDescent="0.25"/>
    <row r="857" s="250" customFormat="1" x14ac:dyDescent="0.25"/>
    <row r="858" s="250" customFormat="1" x14ac:dyDescent="0.25"/>
    <row r="859" s="250" customFormat="1" x14ac:dyDescent="0.25"/>
    <row r="860" s="250" customFormat="1" x14ac:dyDescent="0.25"/>
    <row r="861" s="250" customFormat="1" x14ac:dyDescent="0.25"/>
    <row r="862" s="250" customFormat="1" x14ac:dyDescent="0.25"/>
    <row r="863" s="250" customFormat="1" x14ac:dyDescent="0.25"/>
    <row r="864" s="250" customFormat="1" x14ac:dyDescent="0.25"/>
    <row r="865" s="250" customFormat="1" x14ac:dyDescent="0.25"/>
    <row r="866" s="250" customFormat="1" x14ac:dyDescent="0.25"/>
    <row r="867" s="250" customFormat="1" x14ac:dyDescent="0.25"/>
    <row r="868" s="250" customFormat="1" x14ac:dyDescent="0.25"/>
    <row r="869" s="250" customFormat="1" x14ac:dyDescent="0.25"/>
    <row r="870" s="250" customFormat="1" x14ac:dyDescent="0.25"/>
    <row r="871" s="250" customFormat="1" x14ac:dyDescent="0.25"/>
    <row r="872" s="250" customFormat="1" x14ac:dyDescent="0.25"/>
    <row r="873" s="250" customFormat="1" x14ac:dyDescent="0.25"/>
    <row r="874" s="250" customFormat="1" x14ac:dyDescent="0.25"/>
    <row r="875" s="250" customFormat="1" x14ac:dyDescent="0.25"/>
    <row r="876" s="250" customFormat="1" x14ac:dyDescent="0.25"/>
    <row r="877" s="250" customFormat="1" x14ac:dyDescent="0.25"/>
    <row r="878" s="250" customFormat="1" x14ac:dyDescent="0.25"/>
    <row r="879" s="250" customFormat="1" x14ac:dyDescent="0.25"/>
    <row r="880" s="250" customFormat="1" x14ac:dyDescent="0.25"/>
    <row r="881" s="250" customFormat="1" x14ac:dyDescent="0.25"/>
    <row r="882" s="250" customFormat="1" x14ac:dyDescent="0.25"/>
    <row r="883" s="250" customFormat="1" x14ac:dyDescent="0.25"/>
    <row r="884" s="250" customFormat="1" x14ac:dyDescent="0.25"/>
    <row r="885" s="250" customFormat="1" x14ac:dyDescent="0.25"/>
    <row r="886" s="250" customFormat="1" x14ac:dyDescent="0.25"/>
    <row r="887" s="250" customFormat="1" x14ac:dyDescent="0.25"/>
    <row r="888" s="250" customFormat="1" x14ac:dyDescent="0.25"/>
    <row r="889" s="250" customFormat="1" x14ac:dyDescent="0.25"/>
    <row r="890" s="250" customFormat="1" x14ac:dyDescent="0.25"/>
    <row r="891" s="250" customFormat="1" x14ac:dyDescent="0.25"/>
    <row r="892" s="250" customFormat="1" x14ac:dyDescent="0.25"/>
    <row r="893" s="250" customFormat="1" x14ac:dyDescent="0.25"/>
    <row r="894" s="250" customFormat="1" x14ac:dyDescent="0.25"/>
    <row r="895" s="250" customFormat="1" x14ac:dyDescent="0.25"/>
    <row r="896" s="250" customFormat="1" x14ac:dyDescent="0.25"/>
    <row r="897" s="250" customFormat="1" x14ac:dyDescent="0.25"/>
    <row r="898" s="250" customFormat="1" x14ac:dyDescent="0.25"/>
    <row r="899" s="250" customFormat="1" x14ac:dyDescent="0.25"/>
    <row r="900" s="250" customFormat="1" x14ac:dyDescent="0.25"/>
    <row r="901" s="250" customFormat="1" x14ac:dyDescent="0.25"/>
    <row r="902" s="250" customFormat="1" x14ac:dyDescent="0.25"/>
    <row r="903" s="250" customFormat="1" x14ac:dyDescent="0.25"/>
    <row r="904" s="250" customFormat="1" x14ac:dyDescent="0.25"/>
    <row r="905" s="250" customFormat="1" x14ac:dyDescent="0.25"/>
    <row r="906" s="250" customFormat="1" x14ac:dyDescent="0.25"/>
    <row r="907" s="250" customFormat="1" x14ac:dyDescent="0.25"/>
    <row r="908" s="250" customFormat="1" x14ac:dyDescent="0.25"/>
    <row r="909" s="250" customFormat="1" x14ac:dyDescent="0.25"/>
    <row r="910" s="250" customFormat="1" x14ac:dyDescent="0.25"/>
    <row r="911" s="250" customFormat="1" x14ac:dyDescent="0.25"/>
    <row r="912" s="250" customFormat="1" x14ac:dyDescent="0.25"/>
    <row r="913" s="250" customFormat="1" x14ac:dyDescent="0.25"/>
    <row r="914" s="250" customFormat="1" x14ac:dyDescent="0.25"/>
    <row r="915" s="250" customFormat="1" x14ac:dyDescent="0.25"/>
    <row r="916" s="250" customFormat="1" x14ac:dyDescent="0.25"/>
    <row r="917" s="250" customFormat="1" x14ac:dyDescent="0.25"/>
    <row r="918" s="250" customFormat="1" x14ac:dyDescent="0.25"/>
    <row r="919" s="250" customFormat="1" x14ac:dyDescent="0.25"/>
    <row r="920" s="250" customFormat="1" x14ac:dyDescent="0.25"/>
    <row r="921" s="250" customFormat="1" x14ac:dyDescent="0.25"/>
    <row r="922" s="250" customFormat="1" x14ac:dyDescent="0.25"/>
    <row r="923" s="250" customFormat="1" x14ac:dyDescent="0.25"/>
    <row r="924" s="250" customFormat="1" x14ac:dyDescent="0.25"/>
    <row r="925" s="250" customFormat="1" x14ac:dyDescent="0.25"/>
    <row r="926" s="250" customFormat="1" x14ac:dyDescent="0.25"/>
    <row r="927" s="250" customFormat="1" x14ac:dyDescent="0.25"/>
    <row r="928" s="250" customFormat="1" x14ac:dyDescent="0.25"/>
    <row r="929" s="250" customFormat="1" x14ac:dyDescent="0.25"/>
    <row r="930" s="250" customFormat="1" x14ac:dyDescent="0.25"/>
    <row r="931" s="250" customFormat="1" x14ac:dyDescent="0.25"/>
    <row r="932" s="250" customFormat="1" x14ac:dyDescent="0.25"/>
    <row r="933" s="250" customFormat="1" x14ac:dyDescent="0.25"/>
    <row r="934" s="250" customFormat="1" x14ac:dyDescent="0.25"/>
    <row r="935" s="250" customFormat="1" x14ac:dyDescent="0.25"/>
    <row r="936" s="250" customFormat="1" x14ac:dyDescent="0.25"/>
    <row r="937" s="250" customFormat="1" x14ac:dyDescent="0.25"/>
    <row r="938" s="250" customFormat="1" x14ac:dyDescent="0.25"/>
    <row r="939" s="250" customFormat="1" x14ac:dyDescent="0.25"/>
    <row r="940" s="250" customFormat="1" x14ac:dyDescent="0.25"/>
    <row r="941" s="250" customFormat="1" x14ac:dyDescent="0.25"/>
    <row r="942" s="250" customFormat="1" x14ac:dyDescent="0.25"/>
    <row r="943" s="250" customFormat="1" x14ac:dyDescent="0.25"/>
    <row r="944" s="250" customFormat="1" x14ac:dyDescent="0.25"/>
    <row r="945" spans="1:29" s="250" customFormat="1" x14ac:dyDescent="0.25"/>
    <row r="946" spans="1:29" s="250" customFormat="1" x14ac:dyDescent="0.25"/>
    <row r="947" spans="1:29" s="250" customFormat="1" x14ac:dyDescent="0.25"/>
    <row r="948" spans="1:29" s="250" customFormat="1" x14ac:dyDescent="0.25"/>
    <row r="949" spans="1:29" s="250" customFormat="1" x14ac:dyDescent="0.25"/>
    <row r="950" spans="1:29" s="250" customFormat="1" x14ac:dyDescent="0.25"/>
    <row r="951" spans="1:29" s="250" customFormat="1" x14ac:dyDescent="0.25"/>
    <row r="952" spans="1:29" s="250" customFormat="1" x14ac:dyDescent="0.25"/>
    <row r="953" spans="1:29" s="250" customFormat="1" x14ac:dyDescent="0.25"/>
    <row r="954" spans="1:29" s="250" customFormat="1" x14ac:dyDescent="0.25"/>
    <row r="955" spans="1:29" s="250" customFormat="1" x14ac:dyDescent="0.25"/>
    <row r="956" spans="1:29" s="250" customFormat="1" x14ac:dyDescent="0.25"/>
    <row r="957" spans="1:29" s="250" customFormat="1" x14ac:dyDescent="0.25"/>
    <row r="958" spans="1:29" s="250" customFormat="1" x14ac:dyDescent="0.25"/>
    <row r="959" spans="1:29" s="250" customFormat="1" x14ac:dyDescent="0.3">
      <c r="A959" s="218"/>
      <c r="B959" s="218"/>
      <c r="C959" s="218"/>
      <c r="D959" s="218"/>
      <c r="E959" s="218"/>
      <c r="F959" s="218"/>
      <c r="G959" s="218"/>
      <c r="H959" s="218"/>
      <c r="I959" s="218"/>
      <c r="J959" s="216"/>
      <c r="K959" s="216"/>
      <c r="L959" s="216"/>
      <c r="M959" s="216"/>
      <c r="N959" s="216"/>
      <c r="O959" s="216"/>
      <c r="P959" s="216"/>
      <c r="Q959" s="216"/>
      <c r="R959" s="216"/>
      <c r="S959" s="216"/>
      <c r="T959" s="216"/>
      <c r="U959" s="216"/>
      <c r="V959" s="216"/>
      <c r="W959" s="216"/>
      <c r="X959" s="216"/>
      <c r="Y959" s="216"/>
      <c r="Z959" s="216"/>
      <c r="AA959" s="216"/>
      <c r="AB959" s="216"/>
      <c r="AC959" s="216"/>
    </row>
    <row r="960" spans="1:29" s="250" customFormat="1" x14ac:dyDescent="0.3">
      <c r="A960" s="218"/>
      <c r="B960" s="218"/>
      <c r="C960" s="218"/>
      <c r="D960" s="218"/>
      <c r="E960" s="218"/>
      <c r="F960" s="218"/>
      <c r="G960" s="218"/>
      <c r="H960" s="218"/>
      <c r="I960" s="218"/>
      <c r="J960" s="216"/>
      <c r="K960" s="216"/>
      <c r="L960" s="216"/>
      <c r="M960" s="216"/>
      <c r="N960" s="216"/>
      <c r="O960" s="216"/>
      <c r="P960" s="216"/>
      <c r="Q960" s="216"/>
      <c r="R960" s="216"/>
      <c r="S960" s="216"/>
      <c r="T960" s="216"/>
      <c r="U960" s="216"/>
      <c r="V960" s="216"/>
      <c r="W960" s="216"/>
      <c r="X960" s="216"/>
      <c r="Y960" s="216"/>
      <c r="Z960" s="216"/>
      <c r="AA960" s="216"/>
      <c r="AB960" s="216"/>
      <c r="AC960" s="216"/>
    </row>
    <row r="961" spans="1:29" s="250" customFormat="1" x14ac:dyDescent="0.3">
      <c r="A961" s="218"/>
      <c r="B961" s="218"/>
      <c r="C961" s="218"/>
      <c r="D961" s="218"/>
      <c r="E961" s="218"/>
      <c r="F961" s="218"/>
      <c r="G961" s="218"/>
      <c r="H961" s="218"/>
      <c r="I961" s="218"/>
      <c r="J961" s="216"/>
      <c r="K961" s="216"/>
      <c r="L961" s="216"/>
      <c r="M961" s="216"/>
      <c r="N961" s="216"/>
      <c r="O961" s="216"/>
      <c r="P961" s="216"/>
      <c r="Q961" s="216"/>
      <c r="R961" s="216"/>
      <c r="S961" s="216"/>
      <c r="T961" s="216"/>
      <c r="U961" s="216"/>
      <c r="V961" s="216"/>
      <c r="W961" s="216"/>
      <c r="X961" s="216"/>
      <c r="Y961" s="216"/>
      <c r="Z961" s="216"/>
      <c r="AA961" s="216"/>
      <c r="AB961" s="216"/>
      <c r="AC961" s="216"/>
    </row>
    <row r="962" spans="1:29" s="250" customFormat="1" x14ac:dyDescent="0.3">
      <c r="A962" s="218"/>
      <c r="B962" s="218"/>
      <c r="C962" s="218"/>
      <c r="D962" s="218"/>
      <c r="E962" s="218"/>
      <c r="F962" s="218"/>
      <c r="G962" s="218"/>
      <c r="H962" s="218"/>
      <c r="I962" s="218"/>
      <c r="J962" s="216"/>
      <c r="K962" s="216"/>
      <c r="L962" s="216"/>
      <c r="M962" s="216"/>
      <c r="N962" s="216"/>
      <c r="O962" s="216"/>
      <c r="P962" s="216"/>
      <c r="Q962" s="216"/>
      <c r="R962" s="216"/>
      <c r="S962" s="216"/>
      <c r="T962" s="216"/>
      <c r="U962" s="216"/>
      <c r="V962" s="216"/>
      <c r="W962" s="216"/>
      <c r="X962" s="216"/>
      <c r="Y962" s="216"/>
      <c r="Z962" s="216"/>
      <c r="AA962" s="216"/>
      <c r="AB962" s="216"/>
      <c r="AC962" s="216"/>
    </row>
    <row r="963" spans="1:29" s="250" customFormat="1" x14ac:dyDescent="0.3">
      <c r="A963" s="218"/>
      <c r="B963" s="218"/>
      <c r="C963" s="218"/>
      <c r="D963" s="218"/>
      <c r="E963" s="218"/>
      <c r="F963" s="218"/>
      <c r="G963" s="218"/>
      <c r="H963" s="218"/>
      <c r="I963" s="218"/>
      <c r="J963" s="216"/>
      <c r="K963" s="216"/>
      <c r="L963" s="216"/>
      <c r="M963" s="216"/>
      <c r="N963" s="216"/>
      <c r="O963" s="216"/>
      <c r="P963" s="216"/>
      <c r="Q963" s="216"/>
      <c r="R963" s="216"/>
      <c r="S963" s="216"/>
      <c r="T963" s="216"/>
      <c r="U963" s="216"/>
      <c r="V963" s="216"/>
      <c r="W963" s="216"/>
      <c r="X963" s="216"/>
      <c r="Y963" s="216"/>
      <c r="Z963" s="216"/>
      <c r="AA963" s="216"/>
      <c r="AB963" s="216"/>
      <c r="AC963" s="216"/>
    </row>
    <row r="964" spans="1:29" s="250" customFormat="1" x14ac:dyDescent="0.3">
      <c r="A964" s="218"/>
      <c r="B964" s="218"/>
      <c r="C964" s="218"/>
      <c r="D964" s="218"/>
      <c r="E964" s="218"/>
      <c r="F964" s="218"/>
      <c r="G964" s="218"/>
      <c r="H964" s="218"/>
      <c r="I964" s="218"/>
      <c r="J964" s="216"/>
      <c r="K964" s="216"/>
      <c r="L964" s="216"/>
      <c r="M964" s="216"/>
      <c r="N964" s="216"/>
      <c r="O964" s="216"/>
      <c r="P964" s="216"/>
      <c r="Q964" s="216"/>
      <c r="R964" s="216"/>
      <c r="S964" s="216"/>
      <c r="T964" s="216"/>
      <c r="U964" s="216"/>
      <c r="V964" s="216"/>
      <c r="W964" s="216"/>
      <c r="X964" s="216"/>
      <c r="Y964" s="216"/>
      <c r="Z964" s="216"/>
      <c r="AA964" s="216"/>
      <c r="AB964" s="216"/>
      <c r="AC964" s="216"/>
    </row>
  </sheetData>
  <sheetProtection formatCells="0" formatColumns="0" formatRows="0" insertColumns="0" insertRows="0" insertHyperlinks="0" deleteColumns="0" deleteRows="0" sort="0" autoFilter="0" pivotTables="0"/>
  <mergeCells count="31">
    <mergeCell ref="Y6:Y9"/>
    <mergeCell ref="Z6:AB7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M7:M9"/>
    <mergeCell ref="N7:N9"/>
    <mergeCell ref="O7:W7"/>
    <mergeCell ref="X7:X9"/>
    <mergeCell ref="O8:O9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P8:R8"/>
    <mergeCell ref="S8:V8"/>
    <mergeCell ref="W8:W9"/>
  </mergeCells>
  <pageMargins left="0.15" right="0.15" top="0.6" bottom="0.02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1"/>
  <sheetViews>
    <sheetView tabSelected="1" zoomScale="70" zoomScaleNormal="70" workbookViewId="0">
      <selection activeCell="O26" sqref="O26"/>
    </sheetView>
  </sheetViews>
  <sheetFormatPr defaultRowHeight="16.5" x14ac:dyDescent="0.3"/>
  <cols>
    <col min="1" max="1" width="9.140625" style="391" customWidth="1"/>
    <col min="2" max="2" width="18.28515625" style="391" customWidth="1"/>
    <col min="3" max="3" width="9.140625" style="391" customWidth="1"/>
    <col min="4" max="4" width="17.7109375" style="391" customWidth="1"/>
    <col min="5" max="5" width="9.140625" style="391" customWidth="1"/>
    <col min="6" max="6" width="20.42578125" style="391" customWidth="1"/>
    <col min="7" max="7" width="16.140625" style="391" customWidth="1"/>
    <col min="8" max="8" width="9.140625" style="391" customWidth="1"/>
    <col min="9" max="9" width="13.28515625" style="391" customWidth="1"/>
    <col min="10" max="11" width="9.140625" style="390"/>
    <col min="12" max="12" width="16.140625" style="390" customWidth="1"/>
    <col min="13" max="13" width="12.5703125" style="390" customWidth="1"/>
    <col min="14" max="14" width="10.140625" style="390" customWidth="1"/>
    <col min="15" max="15" width="9.140625" style="390"/>
    <col min="16" max="16" width="12.85546875" style="390" bestFit="1" customWidth="1"/>
    <col min="17" max="22" width="9.140625" style="390"/>
    <col min="23" max="23" width="12.85546875" style="390" customWidth="1"/>
    <col min="24" max="24" width="12.42578125" style="390" customWidth="1"/>
    <col min="25" max="25" width="20" style="390" customWidth="1"/>
    <col min="26" max="26" width="15.85546875" style="390" customWidth="1"/>
    <col min="27" max="16384" width="9.140625" style="390"/>
  </cols>
  <sheetData>
    <row r="1" spans="1:29" x14ac:dyDescent="0.25">
      <c r="A1" s="433"/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1:29" x14ac:dyDescent="0.3">
      <c r="A2" s="390" t="s">
        <v>0</v>
      </c>
      <c r="B2" s="390"/>
      <c r="C2" s="390"/>
      <c r="D2" s="390"/>
      <c r="E2" s="390"/>
      <c r="F2" s="390"/>
      <c r="G2" s="390"/>
      <c r="H2" s="390"/>
      <c r="I2" s="390"/>
      <c r="O2" s="432" t="s">
        <v>50</v>
      </c>
      <c r="P2" s="391"/>
      <c r="Q2" s="431">
        <v>2018</v>
      </c>
      <c r="R2" s="390" t="s">
        <v>3</v>
      </c>
      <c r="Y2" s="429"/>
      <c r="Z2" s="429"/>
      <c r="AA2" s="429"/>
      <c r="AB2" s="429"/>
      <c r="AC2" s="429"/>
    </row>
    <row r="3" spans="1:29" ht="15" x14ac:dyDescent="0.25">
      <c r="A3" s="430" t="s">
        <v>51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Y3" s="429"/>
      <c r="Z3" s="429"/>
      <c r="AA3" s="429"/>
      <c r="AB3" s="429"/>
      <c r="AC3" s="429"/>
    </row>
    <row r="4" spans="1:29" ht="15" x14ac:dyDescent="0.25">
      <c r="A4" s="428" t="s">
        <v>4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6"/>
      <c r="X4" s="426"/>
      <c r="Y4" s="426"/>
      <c r="Z4" s="426"/>
      <c r="AA4" s="426"/>
      <c r="AB4" s="426"/>
      <c r="AC4" s="426"/>
    </row>
    <row r="5" spans="1:29" s="391" customFormat="1" ht="27.75" customHeight="1" thickBot="1" x14ac:dyDescent="0.35">
      <c r="A5" s="425"/>
      <c r="B5" s="425"/>
      <c r="C5" s="425"/>
      <c r="D5" s="425"/>
      <c r="E5" s="425"/>
      <c r="F5" s="425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390"/>
      <c r="V5" s="390"/>
      <c r="W5" s="390"/>
      <c r="X5" s="390"/>
      <c r="Y5" s="390"/>
      <c r="Z5" s="390"/>
      <c r="AA5" s="390"/>
      <c r="AB5" s="390"/>
      <c r="AC5" s="390"/>
    </row>
    <row r="6" spans="1:29" ht="32.25" customHeight="1" thickBot="1" x14ac:dyDescent="0.3">
      <c r="A6" s="415" t="s">
        <v>5</v>
      </c>
      <c r="B6" s="414"/>
      <c r="C6" s="414"/>
      <c r="D6" s="414"/>
      <c r="E6" s="414"/>
      <c r="F6" s="414"/>
      <c r="G6" s="414"/>
      <c r="H6" s="414"/>
      <c r="I6" s="413"/>
      <c r="J6" s="423" t="s">
        <v>6</v>
      </c>
      <c r="K6" s="412" t="s">
        <v>7</v>
      </c>
      <c r="L6" s="414" t="s">
        <v>8</v>
      </c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3"/>
      <c r="Y6" s="412" t="s">
        <v>9</v>
      </c>
      <c r="Z6" s="422" t="s">
        <v>10</v>
      </c>
      <c r="AA6" s="421"/>
      <c r="AB6" s="420"/>
      <c r="AC6" s="419" t="s">
        <v>11</v>
      </c>
    </row>
    <row r="7" spans="1:29" ht="171.75" customHeight="1" thickBot="1" x14ac:dyDescent="0.3">
      <c r="A7" s="412" t="s">
        <v>12</v>
      </c>
      <c r="B7" s="412" t="s">
        <v>13</v>
      </c>
      <c r="C7" s="412" t="s">
        <v>14</v>
      </c>
      <c r="D7" s="412" t="s">
        <v>15</v>
      </c>
      <c r="E7" s="412" t="s">
        <v>16</v>
      </c>
      <c r="F7" s="412" t="s">
        <v>17</v>
      </c>
      <c r="G7" s="412" t="s">
        <v>18</v>
      </c>
      <c r="H7" s="412" t="s">
        <v>19</v>
      </c>
      <c r="I7" s="412" t="s">
        <v>20</v>
      </c>
      <c r="J7" s="411"/>
      <c r="K7" s="409"/>
      <c r="L7" s="419" t="s">
        <v>21</v>
      </c>
      <c r="M7" s="412" t="s">
        <v>22</v>
      </c>
      <c r="N7" s="412" t="s">
        <v>23</v>
      </c>
      <c r="O7" s="415" t="s">
        <v>24</v>
      </c>
      <c r="P7" s="414"/>
      <c r="Q7" s="414"/>
      <c r="R7" s="414"/>
      <c r="S7" s="414"/>
      <c r="T7" s="414"/>
      <c r="U7" s="414"/>
      <c r="V7" s="414"/>
      <c r="W7" s="413"/>
      <c r="X7" s="412" t="s">
        <v>25</v>
      </c>
      <c r="Y7" s="409"/>
      <c r="Z7" s="418"/>
      <c r="AA7" s="417"/>
      <c r="AB7" s="416"/>
      <c r="AC7" s="408"/>
    </row>
    <row r="8" spans="1:29" ht="63.75" customHeight="1" thickBot="1" x14ac:dyDescent="0.3">
      <c r="A8" s="409"/>
      <c r="B8" s="409"/>
      <c r="C8" s="409"/>
      <c r="D8" s="409"/>
      <c r="E8" s="409"/>
      <c r="F8" s="409"/>
      <c r="G8" s="409"/>
      <c r="H8" s="409"/>
      <c r="I8" s="409"/>
      <c r="J8" s="411"/>
      <c r="K8" s="409"/>
      <c r="L8" s="408"/>
      <c r="M8" s="409"/>
      <c r="N8" s="409"/>
      <c r="O8" s="412" t="s">
        <v>26</v>
      </c>
      <c r="P8" s="415" t="s">
        <v>27</v>
      </c>
      <c r="Q8" s="414"/>
      <c r="R8" s="413"/>
      <c r="S8" s="415" t="s">
        <v>28</v>
      </c>
      <c r="T8" s="414"/>
      <c r="U8" s="414"/>
      <c r="V8" s="413"/>
      <c r="W8" s="412" t="s">
        <v>29</v>
      </c>
      <c r="X8" s="409"/>
      <c r="Y8" s="409"/>
      <c r="Z8" s="412" t="s">
        <v>30</v>
      </c>
      <c r="AA8" s="412" t="s">
        <v>31</v>
      </c>
      <c r="AB8" s="412" t="s">
        <v>32</v>
      </c>
      <c r="AC8" s="408"/>
    </row>
    <row r="9" spans="1:29" ht="71.25" customHeight="1" thickBot="1" x14ac:dyDescent="0.3">
      <c r="A9" s="409"/>
      <c r="B9" s="409"/>
      <c r="C9" s="409"/>
      <c r="D9" s="409"/>
      <c r="E9" s="409"/>
      <c r="F9" s="409"/>
      <c r="G9" s="409"/>
      <c r="H9" s="409"/>
      <c r="I9" s="409"/>
      <c r="J9" s="411"/>
      <c r="K9" s="409"/>
      <c r="L9" s="408"/>
      <c r="M9" s="409"/>
      <c r="N9" s="409"/>
      <c r="O9" s="409"/>
      <c r="P9" s="410" t="s">
        <v>33</v>
      </c>
      <c r="Q9" s="410" t="s">
        <v>34</v>
      </c>
      <c r="R9" s="410" t="s">
        <v>35</v>
      </c>
      <c r="S9" s="410" t="s">
        <v>36</v>
      </c>
      <c r="T9" s="410" t="s">
        <v>37</v>
      </c>
      <c r="U9" s="410" t="s">
        <v>38</v>
      </c>
      <c r="V9" s="410" t="s">
        <v>39</v>
      </c>
      <c r="W9" s="409"/>
      <c r="X9" s="409"/>
      <c r="Y9" s="409"/>
      <c r="Z9" s="409"/>
      <c r="AA9" s="409"/>
      <c r="AB9" s="409"/>
      <c r="AC9" s="408"/>
    </row>
    <row r="10" spans="1:29" ht="24" customHeight="1" x14ac:dyDescent="0.25">
      <c r="A10" s="407">
        <v>1</v>
      </c>
      <c r="B10" s="406">
        <v>2</v>
      </c>
      <c r="C10" s="406">
        <v>3</v>
      </c>
      <c r="D10" s="406">
        <v>4</v>
      </c>
      <c r="E10" s="406">
        <v>5</v>
      </c>
      <c r="F10" s="406">
        <v>6</v>
      </c>
      <c r="G10" s="405">
        <v>7</v>
      </c>
      <c r="H10" s="404">
        <v>8</v>
      </c>
      <c r="I10" s="404">
        <v>9</v>
      </c>
      <c r="J10" s="404">
        <v>10</v>
      </c>
      <c r="K10" s="404">
        <v>11</v>
      </c>
      <c r="L10" s="404">
        <v>12</v>
      </c>
      <c r="M10" s="404">
        <v>13</v>
      </c>
      <c r="N10" s="407">
        <v>14</v>
      </c>
      <c r="O10" s="406">
        <v>15</v>
      </c>
      <c r="P10" s="406">
        <v>16</v>
      </c>
      <c r="Q10" s="406">
        <v>17</v>
      </c>
      <c r="R10" s="406">
        <v>18</v>
      </c>
      <c r="S10" s="406">
        <v>19</v>
      </c>
      <c r="T10" s="406">
        <v>20</v>
      </c>
      <c r="U10" s="406">
        <v>21</v>
      </c>
      <c r="V10" s="406">
        <v>22</v>
      </c>
      <c r="W10" s="406">
        <v>23</v>
      </c>
      <c r="X10" s="406">
        <v>24</v>
      </c>
      <c r="Y10" s="405">
        <v>25</v>
      </c>
      <c r="Z10" s="404">
        <v>26</v>
      </c>
      <c r="AA10" s="404">
        <v>27</v>
      </c>
      <c r="AB10" s="404">
        <v>28</v>
      </c>
      <c r="AC10" s="404">
        <v>29</v>
      </c>
    </row>
    <row r="11" spans="1:29" s="400" customFormat="1" ht="36.75" customHeight="1" x14ac:dyDescent="0.25">
      <c r="A11" s="403" t="s">
        <v>354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1"/>
    </row>
    <row r="12" spans="1:29" ht="30" customHeight="1" x14ac:dyDescent="0.25">
      <c r="A12" s="394"/>
      <c r="B12" s="399" t="s">
        <v>353</v>
      </c>
      <c r="C12" s="394"/>
      <c r="D12" s="394"/>
      <c r="E12" s="394"/>
      <c r="F12" s="394"/>
      <c r="G12" s="394"/>
      <c r="H12" s="398"/>
      <c r="I12" s="397">
        <v>0</v>
      </c>
      <c r="J12" s="395"/>
      <c r="K12" s="395"/>
      <c r="L12" s="394"/>
      <c r="M12" s="395"/>
      <c r="N12" s="395"/>
      <c r="O12" s="396">
        <f>SUM(O11:O11)</f>
        <v>0</v>
      </c>
      <c r="P12" s="396">
        <f>SUM(P11:P11)</f>
        <v>0</v>
      </c>
      <c r="Q12" s="396">
        <f>SUM(Q11:Q11)</f>
        <v>0</v>
      </c>
      <c r="R12" s="396">
        <f>SUM(R11:R11)</f>
        <v>0</v>
      </c>
      <c r="S12" s="396">
        <f>SUM(S11:S11)</f>
        <v>0</v>
      </c>
      <c r="T12" s="396">
        <f>SUM(T11:T11)</f>
        <v>0</v>
      </c>
      <c r="U12" s="396">
        <f>SUM(U11:U11)</f>
        <v>0</v>
      </c>
      <c r="V12" s="396">
        <f>SUM(V11:V11)</f>
        <v>0</v>
      </c>
      <c r="W12" s="394"/>
      <c r="X12" s="395"/>
      <c r="Y12" s="394"/>
      <c r="Z12" s="393"/>
      <c r="AA12" s="393"/>
      <c r="AB12" s="393"/>
      <c r="AC12" s="393"/>
    </row>
    <row r="13" spans="1:29" s="392" customFormat="1" x14ac:dyDescent="0.25"/>
    <row r="14" spans="1:29" s="392" customFormat="1" x14ac:dyDescent="0.25"/>
    <row r="15" spans="1:29" s="392" customFormat="1" x14ac:dyDescent="0.25"/>
    <row r="16" spans="1:29" s="392" customFormat="1" x14ac:dyDescent="0.25"/>
    <row r="17" s="392" customFormat="1" x14ac:dyDescent="0.25"/>
    <row r="18" s="392" customFormat="1" x14ac:dyDescent="0.25"/>
    <row r="19" s="392" customFormat="1" x14ac:dyDescent="0.25"/>
    <row r="20" s="392" customFormat="1" x14ac:dyDescent="0.25"/>
    <row r="21" s="392" customFormat="1" x14ac:dyDescent="0.25"/>
    <row r="22" s="392" customFormat="1" x14ac:dyDescent="0.25"/>
    <row r="23" s="392" customFormat="1" x14ac:dyDescent="0.25"/>
    <row r="24" s="392" customFormat="1" x14ac:dyDescent="0.25"/>
    <row r="25" s="392" customFormat="1" x14ac:dyDescent="0.25"/>
    <row r="26" s="392" customFormat="1" x14ac:dyDescent="0.25"/>
    <row r="27" s="392" customFormat="1" x14ac:dyDescent="0.25"/>
    <row r="28" s="392" customFormat="1" x14ac:dyDescent="0.25"/>
    <row r="29" s="392" customFormat="1" x14ac:dyDescent="0.25"/>
    <row r="30" s="392" customFormat="1" x14ac:dyDescent="0.25"/>
    <row r="31" s="392" customFormat="1" x14ac:dyDescent="0.25"/>
    <row r="32" s="392" customFormat="1" x14ac:dyDescent="0.25"/>
    <row r="33" s="392" customFormat="1" x14ac:dyDescent="0.25"/>
    <row r="34" s="392" customFormat="1" x14ac:dyDescent="0.25"/>
    <row r="35" s="392" customFormat="1" x14ac:dyDescent="0.25"/>
    <row r="36" s="392" customFormat="1" x14ac:dyDescent="0.25"/>
    <row r="37" s="392" customFormat="1" x14ac:dyDescent="0.25"/>
    <row r="38" s="392" customFormat="1" x14ac:dyDescent="0.25"/>
    <row r="39" s="392" customFormat="1" x14ac:dyDescent="0.25"/>
    <row r="40" s="392" customFormat="1" x14ac:dyDescent="0.25"/>
    <row r="41" s="392" customFormat="1" x14ac:dyDescent="0.25"/>
    <row r="42" s="392" customFormat="1" x14ac:dyDescent="0.25"/>
    <row r="43" s="392" customFormat="1" x14ac:dyDescent="0.25"/>
    <row r="44" s="392" customFormat="1" x14ac:dyDescent="0.25"/>
    <row r="45" s="392" customFormat="1" x14ac:dyDescent="0.25"/>
    <row r="46" s="392" customFormat="1" x14ac:dyDescent="0.25"/>
    <row r="47" s="392" customFormat="1" x14ac:dyDescent="0.25"/>
    <row r="48" s="392" customFormat="1" x14ac:dyDescent="0.25"/>
    <row r="49" s="392" customFormat="1" x14ac:dyDescent="0.25"/>
    <row r="50" s="392" customFormat="1" x14ac:dyDescent="0.25"/>
    <row r="51" s="392" customFormat="1" x14ac:dyDescent="0.25"/>
    <row r="52" s="392" customFormat="1" x14ac:dyDescent="0.25"/>
    <row r="53" s="392" customFormat="1" x14ac:dyDescent="0.25"/>
    <row r="54" s="392" customFormat="1" x14ac:dyDescent="0.25"/>
    <row r="55" s="392" customFormat="1" x14ac:dyDescent="0.25"/>
    <row r="56" s="392" customFormat="1" x14ac:dyDescent="0.25"/>
    <row r="57" s="392" customFormat="1" x14ac:dyDescent="0.25"/>
    <row r="58" s="392" customFormat="1" x14ac:dyDescent="0.25"/>
    <row r="59" s="392" customFormat="1" x14ac:dyDescent="0.25"/>
    <row r="60" s="392" customFormat="1" x14ac:dyDescent="0.25"/>
    <row r="61" s="392" customFormat="1" x14ac:dyDescent="0.25"/>
    <row r="62" s="392" customFormat="1" x14ac:dyDescent="0.25"/>
    <row r="63" s="392" customFormat="1" x14ac:dyDescent="0.25"/>
    <row r="64" s="392" customFormat="1" x14ac:dyDescent="0.25"/>
    <row r="65" s="392" customFormat="1" x14ac:dyDescent="0.25"/>
    <row r="66" s="392" customFormat="1" x14ac:dyDescent="0.25"/>
    <row r="67" s="392" customFormat="1" x14ac:dyDescent="0.25"/>
    <row r="68" s="392" customFormat="1" x14ac:dyDescent="0.25"/>
    <row r="69" s="392" customFormat="1" x14ac:dyDescent="0.25"/>
    <row r="70" s="392" customFormat="1" x14ac:dyDescent="0.25"/>
    <row r="71" s="392" customFormat="1" x14ac:dyDescent="0.25"/>
    <row r="72" s="392" customFormat="1" x14ac:dyDescent="0.25"/>
    <row r="73" s="392" customFormat="1" x14ac:dyDescent="0.25"/>
    <row r="74" s="392" customFormat="1" x14ac:dyDescent="0.25"/>
    <row r="75" s="392" customFormat="1" x14ac:dyDescent="0.25"/>
    <row r="76" s="392" customFormat="1" x14ac:dyDescent="0.25"/>
    <row r="77" s="392" customFormat="1" x14ac:dyDescent="0.25"/>
    <row r="78" s="392" customFormat="1" x14ac:dyDescent="0.25"/>
    <row r="79" s="392" customFormat="1" x14ac:dyDescent="0.25"/>
    <row r="80" s="392" customFormat="1" x14ac:dyDescent="0.25"/>
    <row r="81" s="392" customFormat="1" x14ac:dyDescent="0.25"/>
    <row r="82" s="392" customFormat="1" x14ac:dyDescent="0.25"/>
    <row r="83" s="392" customFormat="1" x14ac:dyDescent="0.25"/>
    <row r="84" s="392" customFormat="1" x14ac:dyDescent="0.25"/>
    <row r="85" s="392" customFormat="1" x14ac:dyDescent="0.25"/>
    <row r="86" s="392" customFormat="1" x14ac:dyDescent="0.25"/>
    <row r="87" s="392" customFormat="1" x14ac:dyDescent="0.25"/>
    <row r="88" s="392" customFormat="1" x14ac:dyDescent="0.25"/>
    <row r="89" s="392" customFormat="1" x14ac:dyDescent="0.25"/>
    <row r="90" s="392" customFormat="1" x14ac:dyDescent="0.25"/>
    <row r="91" s="392" customFormat="1" x14ac:dyDescent="0.25"/>
    <row r="92" s="392" customFormat="1" x14ac:dyDescent="0.25"/>
    <row r="93" s="392" customFormat="1" x14ac:dyDescent="0.25"/>
    <row r="94" s="392" customFormat="1" x14ac:dyDescent="0.25"/>
    <row r="95" s="392" customFormat="1" x14ac:dyDescent="0.25"/>
    <row r="96" s="392" customFormat="1" x14ac:dyDescent="0.25"/>
    <row r="97" s="392" customFormat="1" x14ac:dyDescent="0.25"/>
    <row r="98" s="392" customFormat="1" x14ac:dyDescent="0.25"/>
    <row r="99" s="392" customFormat="1" x14ac:dyDescent="0.25"/>
    <row r="100" s="392" customFormat="1" x14ac:dyDescent="0.25"/>
    <row r="101" s="392" customFormat="1" x14ac:dyDescent="0.25"/>
    <row r="102" s="392" customFormat="1" x14ac:dyDescent="0.25"/>
    <row r="103" s="392" customFormat="1" x14ac:dyDescent="0.25"/>
    <row r="104" s="392" customFormat="1" x14ac:dyDescent="0.25"/>
    <row r="105" s="392" customFormat="1" x14ac:dyDescent="0.25"/>
    <row r="106" s="392" customFormat="1" x14ac:dyDescent="0.25"/>
    <row r="107" s="392" customFormat="1" x14ac:dyDescent="0.25"/>
    <row r="108" s="392" customFormat="1" x14ac:dyDescent="0.25"/>
    <row r="109" s="392" customFormat="1" x14ac:dyDescent="0.25"/>
    <row r="110" s="392" customFormat="1" x14ac:dyDescent="0.25"/>
    <row r="111" s="392" customFormat="1" x14ac:dyDescent="0.25"/>
    <row r="112" s="392" customFormat="1" x14ac:dyDescent="0.25"/>
    <row r="113" s="392" customFormat="1" x14ac:dyDescent="0.25"/>
    <row r="114" s="392" customFormat="1" x14ac:dyDescent="0.25"/>
    <row r="115" s="392" customFormat="1" x14ac:dyDescent="0.25"/>
    <row r="116" s="392" customFormat="1" x14ac:dyDescent="0.25"/>
    <row r="117" s="392" customFormat="1" x14ac:dyDescent="0.25"/>
    <row r="118" s="392" customFormat="1" x14ac:dyDescent="0.25"/>
    <row r="119" s="392" customFormat="1" x14ac:dyDescent="0.25"/>
    <row r="120" s="392" customFormat="1" x14ac:dyDescent="0.25"/>
    <row r="121" s="392" customFormat="1" x14ac:dyDescent="0.25"/>
    <row r="122" s="392" customFormat="1" x14ac:dyDescent="0.25"/>
    <row r="123" s="392" customFormat="1" x14ac:dyDescent="0.25"/>
    <row r="124" s="392" customFormat="1" x14ac:dyDescent="0.25"/>
    <row r="125" s="392" customFormat="1" x14ac:dyDescent="0.25"/>
    <row r="126" s="392" customFormat="1" x14ac:dyDescent="0.25"/>
    <row r="127" s="392" customFormat="1" x14ac:dyDescent="0.25"/>
    <row r="128" s="392" customFormat="1" x14ac:dyDescent="0.25"/>
    <row r="129" s="392" customFormat="1" x14ac:dyDescent="0.25"/>
    <row r="130" s="392" customFormat="1" x14ac:dyDescent="0.25"/>
    <row r="131" s="392" customFormat="1" x14ac:dyDescent="0.25"/>
    <row r="132" s="392" customFormat="1" x14ac:dyDescent="0.25"/>
    <row r="133" s="392" customFormat="1" x14ac:dyDescent="0.25"/>
    <row r="134" s="392" customFormat="1" x14ac:dyDescent="0.25"/>
    <row r="135" s="392" customFormat="1" x14ac:dyDescent="0.25"/>
    <row r="136" s="392" customFormat="1" x14ac:dyDescent="0.25"/>
    <row r="137" s="392" customFormat="1" x14ac:dyDescent="0.25"/>
    <row r="138" s="392" customFormat="1" x14ac:dyDescent="0.25"/>
    <row r="139" s="392" customFormat="1" x14ac:dyDescent="0.25"/>
    <row r="140" s="392" customFormat="1" x14ac:dyDescent="0.25"/>
    <row r="141" s="392" customFormat="1" x14ac:dyDescent="0.25"/>
    <row r="142" s="392" customFormat="1" x14ac:dyDescent="0.25"/>
    <row r="143" s="392" customFormat="1" x14ac:dyDescent="0.25"/>
    <row r="144" s="392" customFormat="1" x14ac:dyDescent="0.25"/>
    <row r="145" s="392" customFormat="1" x14ac:dyDescent="0.25"/>
    <row r="146" s="392" customFormat="1" x14ac:dyDescent="0.25"/>
    <row r="147" s="392" customFormat="1" x14ac:dyDescent="0.25"/>
    <row r="148" s="392" customFormat="1" x14ac:dyDescent="0.25"/>
    <row r="149" s="392" customFormat="1" x14ac:dyDescent="0.25"/>
    <row r="150" s="392" customFormat="1" x14ac:dyDescent="0.25"/>
    <row r="151" s="392" customFormat="1" x14ac:dyDescent="0.25"/>
    <row r="152" s="392" customFormat="1" x14ac:dyDescent="0.25"/>
    <row r="153" s="392" customFormat="1" x14ac:dyDescent="0.25"/>
    <row r="154" s="392" customFormat="1" x14ac:dyDescent="0.25"/>
    <row r="155" s="392" customFormat="1" x14ac:dyDescent="0.25"/>
    <row r="156" s="392" customFormat="1" x14ac:dyDescent="0.25"/>
    <row r="157" s="392" customFormat="1" x14ac:dyDescent="0.25"/>
    <row r="158" s="392" customFormat="1" x14ac:dyDescent="0.25"/>
    <row r="159" s="392" customFormat="1" x14ac:dyDescent="0.25"/>
    <row r="160" s="392" customFormat="1" x14ac:dyDescent="0.25"/>
    <row r="161" s="392" customFormat="1" x14ac:dyDescent="0.25"/>
    <row r="162" s="392" customFormat="1" x14ac:dyDescent="0.25"/>
    <row r="163" s="392" customFormat="1" x14ac:dyDescent="0.25"/>
    <row r="164" s="392" customFormat="1" x14ac:dyDescent="0.25"/>
    <row r="165" s="392" customFormat="1" x14ac:dyDescent="0.25"/>
    <row r="166" s="392" customFormat="1" x14ac:dyDescent="0.25"/>
    <row r="167" s="392" customFormat="1" x14ac:dyDescent="0.25"/>
    <row r="168" s="392" customFormat="1" x14ac:dyDescent="0.25"/>
    <row r="169" s="392" customFormat="1" x14ac:dyDescent="0.25"/>
    <row r="170" s="392" customFormat="1" x14ac:dyDescent="0.25"/>
    <row r="171" s="392" customFormat="1" x14ac:dyDescent="0.25"/>
    <row r="172" s="392" customFormat="1" x14ac:dyDescent="0.25"/>
    <row r="173" s="392" customFormat="1" x14ac:dyDescent="0.25"/>
    <row r="174" s="392" customFormat="1" x14ac:dyDescent="0.25"/>
    <row r="175" s="392" customFormat="1" x14ac:dyDescent="0.25"/>
    <row r="176" s="392" customFormat="1" x14ac:dyDescent="0.25"/>
    <row r="177" s="392" customFormat="1" x14ac:dyDescent="0.25"/>
    <row r="178" s="392" customFormat="1" x14ac:dyDescent="0.25"/>
    <row r="179" s="392" customFormat="1" x14ac:dyDescent="0.25"/>
    <row r="180" s="392" customFormat="1" x14ac:dyDescent="0.25"/>
    <row r="181" s="392" customFormat="1" x14ac:dyDescent="0.25"/>
    <row r="182" s="392" customFormat="1" x14ac:dyDescent="0.25"/>
    <row r="183" s="392" customFormat="1" x14ac:dyDescent="0.25"/>
    <row r="184" s="392" customFormat="1" x14ac:dyDescent="0.25"/>
    <row r="185" s="392" customFormat="1" x14ac:dyDescent="0.25"/>
    <row r="186" s="392" customFormat="1" x14ac:dyDescent="0.25"/>
    <row r="187" s="392" customFormat="1" x14ac:dyDescent="0.25"/>
    <row r="188" s="392" customFormat="1" x14ac:dyDescent="0.25"/>
    <row r="189" s="392" customFormat="1" x14ac:dyDescent="0.25"/>
    <row r="190" s="392" customFormat="1" x14ac:dyDescent="0.25"/>
    <row r="191" s="392" customFormat="1" x14ac:dyDescent="0.25"/>
    <row r="192" s="392" customFormat="1" x14ac:dyDescent="0.25"/>
    <row r="193" s="392" customFormat="1" x14ac:dyDescent="0.25"/>
    <row r="194" s="392" customFormat="1" x14ac:dyDescent="0.25"/>
    <row r="195" s="392" customFormat="1" x14ac:dyDescent="0.25"/>
    <row r="196" s="392" customFormat="1" x14ac:dyDescent="0.25"/>
    <row r="197" s="392" customFormat="1" x14ac:dyDescent="0.25"/>
    <row r="198" s="392" customFormat="1" x14ac:dyDescent="0.25"/>
    <row r="199" s="392" customFormat="1" x14ac:dyDescent="0.25"/>
    <row r="200" s="392" customFormat="1" x14ac:dyDescent="0.25"/>
    <row r="201" s="392" customFormat="1" x14ac:dyDescent="0.25"/>
    <row r="202" s="392" customFormat="1" x14ac:dyDescent="0.25"/>
    <row r="203" s="392" customFormat="1" x14ac:dyDescent="0.25"/>
    <row r="204" s="392" customFormat="1" x14ac:dyDescent="0.25"/>
    <row r="205" s="392" customFormat="1" x14ac:dyDescent="0.25"/>
    <row r="206" s="392" customFormat="1" x14ac:dyDescent="0.25"/>
    <row r="207" s="392" customFormat="1" x14ac:dyDescent="0.25"/>
    <row r="208" s="392" customFormat="1" x14ac:dyDescent="0.25"/>
    <row r="209" s="392" customFormat="1" x14ac:dyDescent="0.25"/>
    <row r="210" s="392" customFormat="1" x14ac:dyDescent="0.25"/>
    <row r="211" s="392" customFormat="1" x14ac:dyDescent="0.25"/>
    <row r="212" s="392" customFormat="1" x14ac:dyDescent="0.25"/>
    <row r="213" s="392" customFormat="1" x14ac:dyDescent="0.25"/>
    <row r="214" s="392" customFormat="1" x14ac:dyDescent="0.25"/>
    <row r="215" s="392" customFormat="1" x14ac:dyDescent="0.25"/>
    <row r="216" s="392" customFormat="1" x14ac:dyDescent="0.25"/>
    <row r="217" s="392" customFormat="1" x14ac:dyDescent="0.25"/>
    <row r="218" s="392" customFormat="1" x14ac:dyDescent="0.25"/>
    <row r="219" s="392" customFormat="1" x14ac:dyDescent="0.25"/>
    <row r="220" s="392" customFormat="1" x14ac:dyDescent="0.25"/>
    <row r="221" s="392" customFormat="1" x14ac:dyDescent="0.25"/>
    <row r="222" s="392" customFormat="1" x14ac:dyDescent="0.25"/>
    <row r="223" s="392" customFormat="1" x14ac:dyDescent="0.25"/>
    <row r="224" s="392" customFormat="1" x14ac:dyDescent="0.25"/>
    <row r="225" s="392" customFormat="1" x14ac:dyDescent="0.25"/>
    <row r="226" s="392" customFormat="1" x14ac:dyDescent="0.25"/>
    <row r="227" s="392" customFormat="1" x14ac:dyDescent="0.25"/>
    <row r="228" s="392" customFormat="1" x14ac:dyDescent="0.25"/>
    <row r="229" s="392" customFormat="1" x14ac:dyDescent="0.25"/>
    <row r="230" s="392" customFormat="1" x14ac:dyDescent="0.25"/>
    <row r="231" s="392" customFormat="1" x14ac:dyDescent="0.25"/>
    <row r="232" s="392" customFormat="1" x14ac:dyDescent="0.25"/>
    <row r="233" s="392" customFormat="1" x14ac:dyDescent="0.25"/>
    <row r="234" s="392" customFormat="1" x14ac:dyDescent="0.25"/>
    <row r="235" s="392" customFormat="1" x14ac:dyDescent="0.25"/>
    <row r="236" s="392" customFormat="1" x14ac:dyDescent="0.25"/>
    <row r="237" s="392" customFormat="1" x14ac:dyDescent="0.25"/>
    <row r="238" s="392" customFormat="1" x14ac:dyDescent="0.25"/>
    <row r="239" s="392" customFormat="1" x14ac:dyDescent="0.25"/>
    <row r="240" s="392" customFormat="1" x14ac:dyDescent="0.25"/>
    <row r="241" s="392" customFormat="1" x14ac:dyDescent="0.25"/>
    <row r="242" s="392" customFormat="1" x14ac:dyDescent="0.25"/>
    <row r="243" s="392" customFormat="1" x14ac:dyDescent="0.25"/>
    <row r="244" s="392" customFormat="1" x14ac:dyDescent="0.25"/>
    <row r="245" s="392" customFormat="1" x14ac:dyDescent="0.25"/>
    <row r="246" s="392" customFormat="1" x14ac:dyDescent="0.25"/>
    <row r="247" s="392" customFormat="1" x14ac:dyDescent="0.25"/>
    <row r="248" s="392" customFormat="1" x14ac:dyDescent="0.25"/>
    <row r="249" s="392" customFormat="1" x14ac:dyDescent="0.25"/>
    <row r="250" s="392" customFormat="1" x14ac:dyDescent="0.25"/>
    <row r="251" s="392" customFormat="1" x14ac:dyDescent="0.25"/>
    <row r="252" s="392" customFormat="1" x14ac:dyDescent="0.25"/>
    <row r="253" s="392" customFormat="1" x14ac:dyDescent="0.25"/>
    <row r="254" s="392" customFormat="1" x14ac:dyDescent="0.25"/>
    <row r="255" s="392" customFormat="1" x14ac:dyDescent="0.25"/>
    <row r="256" s="392" customFormat="1" x14ac:dyDescent="0.25"/>
    <row r="257" s="392" customFormat="1" x14ac:dyDescent="0.25"/>
    <row r="258" s="392" customFormat="1" x14ac:dyDescent="0.25"/>
    <row r="259" s="392" customFormat="1" x14ac:dyDescent="0.25"/>
    <row r="260" s="392" customFormat="1" x14ac:dyDescent="0.25"/>
    <row r="261" s="392" customFormat="1" x14ac:dyDescent="0.25"/>
    <row r="262" s="392" customFormat="1" x14ac:dyDescent="0.25"/>
    <row r="263" s="392" customFormat="1" x14ac:dyDescent="0.25"/>
    <row r="264" s="392" customFormat="1" x14ac:dyDescent="0.25"/>
    <row r="265" s="392" customFormat="1" x14ac:dyDescent="0.25"/>
    <row r="266" s="392" customFormat="1" x14ac:dyDescent="0.25"/>
    <row r="267" s="392" customFormat="1" x14ac:dyDescent="0.25"/>
    <row r="268" s="392" customFormat="1" x14ac:dyDescent="0.25"/>
    <row r="269" s="392" customFormat="1" x14ac:dyDescent="0.25"/>
    <row r="270" s="392" customFormat="1" x14ac:dyDescent="0.25"/>
    <row r="271" s="392" customFormat="1" x14ac:dyDescent="0.25"/>
    <row r="272" s="392" customFormat="1" x14ac:dyDescent="0.25"/>
    <row r="273" s="392" customFormat="1" x14ac:dyDescent="0.25"/>
    <row r="274" s="392" customFormat="1" x14ac:dyDescent="0.25"/>
    <row r="275" s="392" customFormat="1" x14ac:dyDescent="0.25"/>
    <row r="276" s="392" customFormat="1" x14ac:dyDescent="0.25"/>
    <row r="277" s="392" customFormat="1" x14ac:dyDescent="0.25"/>
    <row r="278" s="392" customFormat="1" x14ac:dyDescent="0.25"/>
    <row r="279" s="392" customFormat="1" x14ac:dyDescent="0.25"/>
    <row r="280" s="392" customFormat="1" x14ac:dyDescent="0.25"/>
    <row r="281" s="392" customFormat="1" x14ac:dyDescent="0.25"/>
    <row r="282" s="392" customFormat="1" x14ac:dyDescent="0.25"/>
    <row r="283" s="392" customFormat="1" x14ac:dyDescent="0.25"/>
    <row r="284" s="392" customFormat="1" x14ac:dyDescent="0.25"/>
    <row r="285" s="392" customFormat="1" x14ac:dyDescent="0.25"/>
    <row r="286" s="392" customFormat="1" x14ac:dyDescent="0.25"/>
    <row r="287" s="392" customFormat="1" x14ac:dyDescent="0.25"/>
    <row r="288" s="392" customFormat="1" x14ac:dyDescent="0.25"/>
    <row r="289" s="392" customFormat="1" x14ac:dyDescent="0.25"/>
    <row r="290" s="392" customFormat="1" x14ac:dyDescent="0.25"/>
    <row r="291" s="392" customFormat="1" x14ac:dyDescent="0.25"/>
    <row r="292" s="392" customFormat="1" x14ac:dyDescent="0.25"/>
    <row r="293" s="392" customFormat="1" x14ac:dyDescent="0.25"/>
    <row r="294" s="392" customFormat="1" x14ac:dyDescent="0.25"/>
    <row r="295" s="392" customFormat="1" x14ac:dyDescent="0.25"/>
    <row r="296" s="392" customFormat="1" x14ac:dyDescent="0.25"/>
    <row r="297" s="392" customFormat="1" x14ac:dyDescent="0.25"/>
    <row r="298" s="392" customFormat="1" x14ac:dyDescent="0.25"/>
    <row r="299" s="392" customFormat="1" x14ac:dyDescent="0.25"/>
    <row r="300" s="392" customFormat="1" x14ac:dyDescent="0.25"/>
    <row r="301" s="392" customFormat="1" x14ac:dyDescent="0.25"/>
    <row r="302" s="392" customFormat="1" x14ac:dyDescent="0.25"/>
    <row r="303" s="392" customFormat="1" x14ac:dyDescent="0.25"/>
    <row r="304" s="392" customFormat="1" x14ac:dyDescent="0.25"/>
    <row r="305" s="392" customFormat="1" x14ac:dyDescent="0.25"/>
    <row r="306" s="392" customFormat="1" x14ac:dyDescent="0.25"/>
    <row r="307" s="392" customFormat="1" x14ac:dyDescent="0.25"/>
    <row r="308" s="392" customFormat="1" x14ac:dyDescent="0.25"/>
    <row r="309" s="392" customFormat="1" x14ac:dyDescent="0.25"/>
    <row r="310" s="392" customFormat="1" x14ac:dyDescent="0.25"/>
    <row r="311" s="392" customFormat="1" x14ac:dyDescent="0.25"/>
    <row r="312" s="392" customFormat="1" x14ac:dyDescent="0.25"/>
    <row r="313" s="392" customFormat="1" x14ac:dyDescent="0.25"/>
    <row r="314" s="392" customFormat="1" x14ac:dyDescent="0.25"/>
    <row r="315" s="392" customFormat="1" x14ac:dyDescent="0.25"/>
    <row r="316" s="392" customFormat="1" x14ac:dyDescent="0.25"/>
    <row r="317" s="392" customFormat="1" x14ac:dyDescent="0.25"/>
    <row r="318" s="392" customFormat="1" x14ac:dyDescent="0.25"/>
    <row r="319" s="392" customFormat="1" x14ac:dyDescent="0.25"/>
    <row r="320" s="392" customFormat="1" x14ac:dyDescent="0.25"/>
    <row r="321" s="392" customFormat="1" x14ac:dyDescent="0.25"/>
    <row r="322" s="392" customFormat="1" x14ac:dyDescent="0.25"/>
    <row r="323" s="392" customFormat="1" x14ac:dyDescent="0.25"/>
    <row r="324" s="392" customFormat="1" x14ac:dyDescent="0.25"/>
    <row r="325" s="392" customFormat="1" x14ac:dyDescent="0.25"/>
    <row r="326" s="392" customFormat="1" x14ac:dyDescent="0.25"/>
    <row r="327" s="392" customFormat="1" x14ac:dyDescent="0.25"/>
    <row r="328" s="392" customFormat="1" x14ac:dyDescent="0.25"/>
    <row r="329" s="392" customFormat="1" x14ac:dyDescent="0.25"/>
    <row r="330" s="392" customFormat="1" x14ac:dyDescent="0.25"/>
    <row r="331" s="392" customFormat="1" x14ac:dyDescent="0.25"/>
    <row r="332" s="392" customFormat="1" x14ac:dyDescent="0.25"/>
    <row r="333" s="392" customFormat="1" x14ac:dyDescent="0.25"/>
    <row r="334" s="392" customFormat="1" x14ac:dyDescent="0.25"/>
    <row r="335" s="392" customFormat="1" x14ac:dyDescent="0.25"/>
    <row r="336" s="392" customFormat="1" x14ac:dyDescent="0.25"/>
    <row r="337" s="392" customFormat="1" x14ac:dyDescent="0.25"/>
    <row r="338" s="392" customFormat="1" x14ac:dyDescent="0.25"/>
    <row r="339" s="392" customFormat="1" x14ac:dyDescent="0.25"/>
    <row r="340" s="392" customFormat="1" x14ac:dyDescent="0.25"/>
    <row r="341" s="392" customFormat="1" x14ac:dyDescent="0.25"/>
    <row r="342" s="392" customFormat="1" x14ac:dyDescent="0.25"/>
    <row r="343" s="392" customFormat="1" x14ac:dyDescent="0.25"/>
    <row r="344" s="392" customFormat="1" x14ac:dyDescent="0.25"/>
    <row r="345" s="392" customFormat="1" x14ac:dyDescent="0.25"/>
    <row r="346" s="392" customFormat="1" x14ac:dyDescent="0.25"/>
    <row r="347" s="392" customFormat="1" x14ac:dyDescent="0.25"/>
    <row r="348" s="392" customFormat="1" x14ac:dyDescent="0.25"/>
    <row r="349" s="392" customFormat="1" x14ac:dyDescent="0.25"/>
    <row r="350" s="392" customFormat="1" x14ac:dyDescent="0.25"/>
    <row r="351" s="392" customFormat="1" x14ac:dyDescent="0.25"/>
    <row r="352" s="392" customFormat="1" x14ac:dyDescent="0.25"/>
    <row r="353" s="392" customFormat="1" x14ac:dyDescent="0.25"/>
    <row r="354" s="392" customFormat="1" x14ac:dyDescent="0.25"/>
    <row r="355" s="392" customFormat="1" x14ac:dyDescent="0.25"/>
    <row r="356" s="392" customFormat="1" x14ac:dyDescent="0.25"/>
    <row r="357" s="392" customFormat="1" x14ac:dyDescent="0.25"/>
    <row r="358" s="392" customFormat="1" x14ac:dyDescent="0.25"/>
    <row r="359" s="392" customFormat="1" x14ac:dyDescent="0.25"/>
    <row r="360" s="392" customFormat="1" x14ac:dyDescent="0.25"/>
    <row r="361" s="392" customFormat="1" x14ac:dyDescent="0.25"/>
    <row r="362" s="392" customFormat="1" x14ac:dyDescent="0.25"/>
    <row r="363" s="392" customFormat="1" x14ac:dyDescent="0.25"/>
    <row r="364" s="392" customFormat="1" x14ac:dyDescent="0.25"/>
    <row r="365" s="392" customFormat="1" x14ac:dyDescent="0.25"/>
    <row r="366" s="392" customFormat="1" x14ac:dyDescent="0.25"/>
    <row r="367" s="392" customFormat="1" x14ac:dyDescent="0.25"/>
    <row r="368" s="392" customFormat="1" x14ac:dyDescent="0.25"/>
    <row r="369" s="392" customFormat="1" x14ac:dyDescent="0.25"/>
    <row r="370" s="392" customFormat="1" x14ac:dyDescent="0.25"/>
    <row r="371" s="392" customFormat="1" x14ac:dyDescent="0.25"/>
    <row r="372" s="392" customFormat="1" x14ac:dyDescent="0.25"/>
    <row r="373" s="392" customFormat="1" x14ac:dyDescent="0.25"/>
    <row r="374" s="392" customFormat="1" x14ac:dyDescent="0.25"/>
    <row r="375" s="392" customFormat="1" x14ac:dyDescent="0.25"/>
    <row r="376" s="392" customFormat="1" x14ac:dyDescent="0.25"/>
    <row r="377" s="392" customFormat="1" x14ac:dyDescent="0.25"/>
    <row r="378" s="392" customFormat="1" x14ac:dyDescent="0.25"/>
    <row r="379" s="392" customFormat="1" x14ac:dyDescent="0.25"/>
    <row r="380" s="392" customFormat="1" x14ac:dyDescent="0.25"/>
    <row r="381" s="392" customFormat="1" x14ac:dyDescent="0.25"/>
    <row r="382" s="392" customFormat="1" x14ac:dyDescent="0.25"/>
    <row r="383" s="392" customFormat="1" x14ac:dyDescent="0.25"/>
    <row r="384" s="392" customFormat="1" x14ac:dyDescent="0.25"/>
    <row r="385" s="392" customFormat="1" x14ac:dyDescent="0.25"/>
    <row r="386" s="392" customFormat="1" x14ac:dyDescent="0.25"/>
    <row r="387" s="392" customFormat="1" x14ac:dyDescent="0.25"/>
    <row r="388" s="392" customFormat="1" x14ac:dyDescent="0.25"/>
    <row r="389" s="392" customFormat="1" x14ac:dyDescent="0.25"/>
    <row r="390" s="392" customFormat="1" x14ac:dyDescent="0.25"/>
    <row r="391" s="392" customFormat="1" x14ac:dyDescent="0.25"/>
    <row r="392" s="392" customFormat="1" x14ac:dyDescent="0.25"/>
    <row r="393" s="392" customFormat="1" x14ac:dyDescent="0.25"/>
    <row r="394" s="392" customFormat="1" x14ac:dyDescent="0.25"/>
    <row r="395" s="392" customFormat="1" x14ac:dyDescent="0.25"/>
    <row r="396" s="392" customFormat="1" x14ac:dyDescent="0.25"/>
    <row r="397" s="392" customFormat="1" x14ac:dyDescent="0.25"/>
    <row r="398" s="392" customFormat="1" x14ac:dyDescent="0.25"/>
    <row r="399" s="392" customFormat="1" x14ac:dyDescent="0.25"/>
    <row r="400" s="392" customFormat="1" x14ac:dyDescent="0.25"/>
    <row r="401" s="392" customFormat="1" x14ac:dyDescent="0.25"/>
    <row r="402" s="392" customFormat="1" x14ac:dyDescent="0.25"/>
    <row r="403" s="392" customFormat="1" x14ac:dyDescent="0.25"/>
    <row r="404" s="392" customFormat="1" x14ac:dyDescent="0.25"/>
    <row r="405" s="392" customFormat="1" x14ac:dyDescent="0.25"/>
    <row r="406" s="392" customFormat="1" x14ac:dyDescent="0.25"/>
    <row r="407" s="392" customFormat="1" x14ac:dyDescent="0.25"/>
    <row r="408" s="392" customFormat="1" x14ac:dyDescent="0.25"/>
    <row r="409" s="392" customFormat="1" x14ac:dyDescent="0.25"/>
    <row r="410" s="392" customFormat="1" x14ac:dyDescent="0.25"/>
    <row r="411" s="392" customFormat="1" x14ac:dyDescent="0.25"/>
    <row r="412" s="392" customFormat="1" x14ac:dyDescent="0.25"/>
    <row r="413" s="392" customFormat="1" x14ac:dyDescent="0.25"/>
    <row r="414" s="392" customFormat="1" x14ac:dyDescent="0.25"/>
    <row r="415" s="392" customFormat="1" x14ac:dyDescent="0.25"/>
    <row r="416" s="392" customFormat="1" x14ac:dyDescent="0.25"/>
    <row r="417" s="392" customFormat="1" x14ac:dyDescent="0.25"/>
    <row r="418" s="392" customFormat="1" x14ac:dyDescent="0.25"/>
    <row r="419" s="392" customFormat="1" x14ac:dyDescent="0.25"/>
    <row r="420" s="392" customFormat="1" x14ac:dyDescent="0.25"/>
    <row r="421" s="392" customFormat="1" x14ac:dyDescent="0.25"/>
    <row r="422" s="392" customFormat="1" x14ac:dyDescent="0.25"/>
    <row r="423" s="392" customFormat="1" x14ac:dyDescent="0.25"/>
    <row r="424" s="392" customFormat="1" x14ac:dyDescent="0.25"/>
    <row r="425" s="392" customFormat="1" x14ac:dyDescent="0.25"/>
    <row r="426" s="392" customFormat="1" x14ac:dyDescent="0.25"/>
    <row r="427" s="392" customFormat="1" x14ac:dyDescent="0.25"/>
    <row r="428" s="392" customFormat="1" x14ac:dyDescent="0.25"/>
    <row r="429" s="392" customFormat="1" x14ac:dyDescent="0.25"/>
    <row r="430" s="392" customFormat="1" x14ac:dyDescent="0.25"/>
    <row r="431" s="392" customFormat="1" x14ac:dyDescent="0.25"/>
    <row r="432" s="392" customFormat="1" x14ac:dyDescent="0.25"/>
    <row r="433" s="392" customFormat="1" x14ac:dyDescent="0.25"/>
    <row r="434" s="392" customFormat="1" x14ac:dyDescent="0.25"/>
    <row r="435" s="392" customFormat="1" x14ac:dyDescent="0.25"/>
    <row r="436" s="392" customFormat="1" x14ac:dyDescent="0.25"/>
    <row r="437" s="392" customFormat="1" x14ac:dyDescent="0.25"/>
    <row r="438" s="392" customFormat="1" x14ac:dyDescent="0.25"/>
    <row r="439" s="392" customFormat="1" x14ac:dyDescent="0.25"/>
    <row r="440" s="392" customFormat="1" x14ac:dyDescent="0.25"/>
    <row r="441" s="392" customFormat="1" x14ac:dyDescent="0.25"/>
    <row r="442" s="392" customFormat="1" x14ac:dyDescent="0.25"/>
    <row r="443" s="392" customFormat="1" x14ac:dyDescent="0.25"/>
    <row r="444" s="392" customFormat="1" x14ac:dyDescent="0.25"/>
    <row r="445" s="392" customFormat="1" x14ac:dyDescent="0.25"/>
    <row r="446" s="392" customFormat="1" x14ac:dyDescent="0.25"/>
    <row r="447" s="392" customFormat="1" x14ac:dyDescent="0.25"/>
    <row r="448" s="392" customFormat="1" x14ac:dyDescent="0.25"/>
    <row r="449" s="392" customFormat="1" x14ac:dyDescent="0.25"/>
    <row r="450" s="392" customFormat="1" x14ac:dyDescent="0.25"/>
    <row r="451" s="392" customFormat="1" x14ac:dyDescent="0.25"/>
    <row r="452" s="392" customFormat="1" x14ac:dyDescent="0.25"/>
    <row r="453" s="392" customFormat="1" x14ac:dyDescent="0.25"/>
    <row r="454" s="392" customFormat="1" x14ac:dyDescent="0.25"/>
    <row r="455" s="392" customFormat="1" x14ac:dyDescent="0.25"/>
    <row r="456" s="392" customFormat="1" x14ac:dyDescent="0.25"/>
    <row r="457" s="392" customFormat="1" x14ac:dyDescent="0.25"/>
    <row r="458" s="392" customFormat="1" x14ac:dyDescent="0.25"/>
    <row r="459" s="392" customFormat="1" x14ac:dyDescent="0.25"/>
    <row r="460" s="392" customFormat="1" x14ac:dyDescent="0.25"/>
    <row r="461" s="392" customFormat="1" x14ac:dyDescent="0.25"/>
    <row r="462" s="392" customFormat="1" x14ac:dyDescent="0.25"/>
    <row r="463" s="392" customFormat="1" x14ac:dyDescent="0.25"/>
    <row r="464" s="392" customFormat="1" x14ac:dyDescent="0.25"/>
    <row r="465" s="392" customFormat="1" x14ac:dyDescent="0.25"/>
    <row r="466" s="392" customFormat="1" x14ac:dyDescent="0.25"/>
    <row r="467" s="392" customFormat="1" x14ac:dyDescent="0.25"/>
    <row r="468" s="392" customFormat="1" x14ac:dyDescent="0.25"/>
    <row r="469" s="392" customFormat="1" x14ac:dyDescent="0.25"/>
    <row r="470" s="392" customFormat="1" x14ac:dyDescent="0.25"/>
    <row r="471" s="392" customFormat="1" x14ac:dyDescent="0.25"/>
    <row r="472" s="392" customFormat="1" x14ac:dyDescent="0.25"/>
    <row r="473" s="392" customFormat="1" x14ac:dyDescent="0.25"/>
    <row r="474" s="392" customFormat="1" x14ac:dyDescent="0.25"/>
    <row r="475" s="392" customFormat="1" x14ac:dyDescent="0.25"/>
    <row r="476" s="392" customFormat="1" x14ac:dyDescent="0.25"/>
    <row r="477" s="392" customFormat="1" x14ac:dyDescent="0.25"/>
    <row r="478" s="392" customFormat="1" x14ac:dyDescent="0.25"/>
    <row r="479" s="392" customFormat="1" x14ac:dyDescent="0.25"/>
    <row r="480" s="392" customFormat="1" x14ac:dyDescent="0.25"/>
    <row r="481" s="392" customFormat="1" x14ac:dyDescent="0.25"/>
    <row r="482" s="392" customFormat="1" x14ac:dyDescent="0.25"/>
    <row r="483" s="392" customFormat="1" x14ac:dyDescent="0.25"/>
    <row r="484" s="392" customFormat="1" x14ac:dyDescent="0.25"/>
    <row r="485" s="392" customFormat="1" x14ac:dyDescent="0.25"/>
    <row r="486" s="392" customFormat="1" x14ac:dyDescent="0.25"/>
    <row r="487" s="392" customFormat="1" x14ac:dyDescent="0.25"/>
    <row r="488" s="392" customFormat="1" x14ac:dyDescent="0.25"/>
    <row r="489" s="392" customFormat="1" x14ac:dyDescent="0.25"/>
    <row r="490" s="392" customFormat="1" x14ac:dyDescent="0.25"/>
    <row r="491" s="392" customFormat="1" x14ac:dyDescent="0.25"/>
    <row r="492" s="392" customFormat="1" x14ac:dyDescent="0.25"/>
    <row r="493" s="392" customFormat="1" x14ac:dyDescent="0.25"/>
    <row r="494" s="392" customFormat="1" x14ac:dyDescent="0.25"/>
    <row r="495" s="392" customFormat="1" x14ac:dyDescent="0.25"/>
    <row r="496" s="392" customFormat="1" x14ac:dyDescent="0.25"/>
    <row r="497" s="392" customFormat="1" x14ac:dyDescent="0.25"/>
    <row r="498" s="392" customFormat="1" x14ac:dyDescent="0.25"/>
    <row r="499" s="392" customFormat="1" x14ac:dyDescent="0.25"/>
    <row r="500" s="392" customFormat="1" x14ac:dyDescent="0.25"/>
    <row r="501" s="392" customFormat="1" x14ac:dyDescent="0.25"/>
    <row r="502" s="392" customFormat="1" x14ac:dyDescent="0.25"/>
    <row r="503" s="392" customFormat="1" x14ac:dyDescent="0.25"/>
    <row r="504" s="392" customFormat="1" x14ac:dyDescent="0.25"/>
    <row r="505" s="392" customFormat="1" x14ac:dyDescent="0.25"/>
    <row r="506" s="392" customFormat="1" x14ac:dyDescent="0.25"/>
    <row r="507" s="392" customFormat="1" x14ac:dyDescent="0.25"/>
    <row r="508" s="392" customFormat="1" x14ac:dyDescent="0.25"/>
    <row r="509" s="392" customFormat="1" x14ac:dyDescent="0.25"/>
    <row r="510" s="392" customFormat="1" x14ac:dyDescent="0.25"/>
    <row r="511" s="392" customFormat="1" x14ac:dyDescent="0.25"/>
    <row r="512" s="392" customFormat="1" x14ac:dyDescent="0.25"/>
    <row r="513" s="392" customFormat="1" x14ac:dyDescent="0.25"/>
    <row r="514" s="392" customFormat="1" x14ac:dyDescent="0.25"/>
    <row r="515" s="392" customFormat="1" x14ac:dyDescent="0.25"/>
    <row r="516" s="392" customFormat="1" x14ac:dyDescent="0.25"/>
    <row r="517" s="392" customFormat="1" x14ac:dyDescent="0.25"/>
    <row r="518" s="392" customFormat="1" x14ac:dyDescent="0.25"/>
    <row r="519" s="392" customFormat="1" x14ac:dyDescent="0.25"/>
    <row r="520" s="392" customFormat="1" x14ac:dyDescent="0.25"/>
    <row r="521" s="392" customFormat="1" x14ac:dyDescent="0.25"/>
    <row r="522" s="392" customFormat="1" x14ac:dyDescent="0.25"/>
    <row r="523" s="392" customFormat="1" x14ac:dyDescent="0.25"/>
    <row r="524" s="392" customFormat="1" x14ac:dyDescent="0.25"/>
    <row r="525" s="392" customFormat="1" x14ac:dyDescent="0.25"/>
    <row r="526" s="392" customFormat="1" x14ac:dyDescent="0.25"/>
    <row r="527" s="392" customFormat="1" x14ac:dyDescent="0.25"/>
    <row r="528" s="392" customFormat="1" x14ac:dyDescent="0.25"/>
    <row r="529" s="392" customFormat="1" x14ac:dyDescent="0.25"/>
    <row r="530" s="392" customFormat="1" x14ac:dyDescent="0.25"/>
    <row r="531" s="392" customFormat="1" x14ac:dyDescent="0.25"/>
    <row r="532" s="392" customFormat="1" x14ac:dyDescent="0.25"/>
    <row r="533" s="392" customFormat="1" x14ac:dyDescent="0.25"/>
    <row r="534" s="392" customFormat="1" x14ac:dyDescent="0.25"/>
    <row r="535" s="392" customFormat="1" x14ac:dyDescent="0.25"/>
    <row r="536" s="392" customFormat="1" x14ac:dyDescent="0.25"/>
    <row r="537" s="392" customFormat="1" x14ac:dyDescent="0.25"/>
    <row r="538" s="392" customFormat="1" x14ac:dyDescent="0.25"/>
    <row r="539" s="392" customFormat="1" x14ac:dyDescent="0.25"/>
    <row r="540" s="392" customFormat="1" x14ac:dyDescent="0.25"/>
    <row r="541" s="392" customFormat="1" x14ac:dyDescent="0.25"/>
    <row r="542" s="392" customFormat="1" x14ac:dyDescent="0.25"/>
    <row r="543" s="392" customFormat="1" x14ac:dyDescent="0.25"/>
    <row r="544" s="392" customFormat="1" x14ac:dyDescent="0.25"/>
    <row r="545" s="392" customFormat="1" x14ac:dyDescent="0.25"/>
    <row r="546" s="392" customFormat="1" x14ac:dyDescent="0.25"/>
    <row r="547" s="392" customFormat="1" x14ac:dyDescent="0.25"/>
    <row r="548" s="392" customFormat="1" x14ac:dyDescent="0.25"/>
    <row r="549" s="392" customFormat="1" x14ac:dyDescent="0.25"/>
    <row r="550" s="392" customFormat="1" x14ac:dyDescent="0.25"/>
    <row r="551" s="392" customFormat="1" x14ac:dyDescent="0.25"/>
    <row r="552" s="392" customFormat="1" x14ac:dyDescent="0.25"/>
    <row r="553" s="392" customFormat="1" x14ac:dyDescent="0.25"/>
    <row r="554" s="392" customFormat="1" x14ac:dyDescent="0.25"/>
    <row r="555" s="392" customFormat="1" x14ac:dyDescent="0.25"/>
    <row r="556" s="392" customFormat="1" x14ac:dyDescent="0.25"/>
    <row r="557" s="392" customFormat="1" x14ac:dyDescent="0.25"/>
    <row r="558" s="392" customFormat="1" x14ac:dyDescent="0.25"/>
    <row r="559" s="392" customFormat="1" x14ac:dyDescent="0.25"/>
    <row r="560" s="392" customFormat="1" x14ac:dyDescent="0.25"/>
    <row r="561" s="392" customFormat="1" x14ac:dyDescent="0.25"/>
    <row r="562" s="392" customFormat="1" x14ac:dyDescent="0.25"/>
    <row r="563" s="392" customFormat="1" x14ac:dyDescent="0.25"/>
    <row r="564" s="392" customFormat="1" x14ac:dyDescent="0.25"/>
    <row r="565" s="392" customFormat="1" x14ac:dyDescent="0.25"/>
    <row r="566" s="392" customFormat="1" x14ac:dyDescent="0.25"/>
    <row r="567" s="392" customFormat="1" x14ac:dyDescent="0.25"/>
    <row r="568" s="392" customFormat="1" x14ac:dyDescent="0.25"/>
    <row r="569" s="392" customFormat="1" x14ac:dyDescent="0.25"/>
    <row r="570" s="392" customFormat="1" x14ac:dyDescent="0.25"/>
    <row r="571" s="392" customFormat="1" x14ac:dyDescent="0.25"/>
    <row r="572" s="392" customFormat="1" x14ac:dyDescent="0.25"/>
    <row r="573" s="392" customFormat="1" x14ac:dyDescent="0.25"/>
    <row r="574" s="392" customFormat="1" x14ac:dyDescent="0.25"/>
    <row r="575" s="392" customFormat="1" x14ac:dyDescent="0.25"/>
    <row r="576" s="392" customFormat="1" x14ac:dyDescent="0.25"/>
    <row r="577" s="392" customFormat="1" x14ac:dyDescent="0.25"/>
    <row r="578" s="392" customFormat="1" x14ac:dyDescent="0.25"/>
    <row r="579" s="392" customFormat="1" x14ac:dyDescent="0.25"/>
    <row r="580" s="392" customFormat="1" x14ac:dyDescent="0.25"/>
    <row r="581" s="392" customFormat="1" x14ac:dyDescent="0.25"/>
    <row r="582" s="392" customFormat="1" x14ac:dyDescent="0.25"/>
    <row r="583" s="392" customFormat="1" x14ac:dyDescent="0.25"/>
    <row r="584" s="392" customFormat="1" x14ac:dyDescent="0.25"/>
    <row r="585" s="392" customFormat="1" x14ac:dyDescent="0.25"/>
    <row r="586" s="392" customFormat="1" x14ac:dyDescent="0.25"/>
    <row r="587" s="392" customFormat="1" x14ac:dyDescent="0.25"/>
    <row r="588" s="392" customFormat="1" x14ac:dyDescent="0.25"/>
    <row r="589" s="392" customFormat="1" x14ac:dyDescent="0.25"/>
    <row r="590" s="392" customFormat="1" x14ac:dyDescent="0.25"/>
    <row r="591" s="392" customFormat="1" x14ac:dyDescent="0.25"/>
    <row r="592" s="392" customFormat="1" x14ac:dyDescent="0.25"/>
    <row r="593" s="392" customFormat="1" x14ac:dyDescent="0.25"/>
    <row r="594" s="392" customFormat="1" x14ac:dyDescent="0.25"/>
    <row r="595" s="392" customFormat="1" x14ac:dyDescent="0.25"/>
    <row r="596" s="392" customFormat="1" x14ac:dyDescent="0.25"/>
    <row r="597" s="392" customFormat="1" x14ac:dyDescent="0.25"/>
    <row r="598" s="392" customFormat="1" x14ac:dyDescent="0.25"/>
    <row r="599" s="392" customFormat="1" x14ac:dyDescent="0.25"/>
    <row r="600" s="392" customFormat="1" x14ac:dyDescent="0.25"/>
    <row r="601" s="392" customFormat="1" x14ac:dyDescent="0.25"/>
    <row r="602" s="392" customFormat="1" x14ac:dyDescent="0.25"/>
    <row r="603" s="392" customFormat="1" x14ac:dyDescent="0.25"/>
    <row r="604" s="392" customFormat="1" x14ac:dyDescent="0.25"/>
    <row r="605" s="392" customFormat="1" x14ac:dyDescent="0.25"/>
    <row r="606" s="392" customFormat="1" x14ac:dyDescent="0.25"/>
    <row r="607" s="392" customFormat="1" x14ac:dyDescent="0.25"/>
    <row r="608" s="392" customFormat="1" x14ac:dyDescent="0.25"/>
    <row r="609" s="392" customFormat="1" x14ac:dyDescent="0.25"/>
    <row r="610" s="392" customFormat="1" x14ac:dyDescent="0.25"/>
    <row r="611" s="392" customFormat="1" x14ac:dyDescent="0.25"/>
    <row r="612" s="392" customFormat="1" x14ac:dyDescent="0.25"/>
    <row r="613" s="392" customFormat="1" x14ac:dyDescent="0.25"/>
    <row r="614" s="392" customFormat="1" x14ac:dyDescent="0.25"/>
    <row r="615" s="392" customFormat="1" x14ac:dyDescent="0.25"/>
    <row r="616" s="392" customFormat="1" x14ac:dyDescent="0.25"/>
    <row r="617" s="392" customFormat="1" x14ac:dyDescent="0.25"/>
    <row r="618" s="392" customFormat="1" x14ac:dyDescent="0.25"/>
    <row r="619" s="392" customFormat="1" x14ac:dyDescent="0.25"/>
    <row r="620" s="392" customFormat="1" x14ac:dyDescent="0.25"/>
    <row r="621" s="392" customFormat="1" x14ac:dyDescent="0.25"/>
    <row r="622" s="392" customFormat="1" x14ac:dyDescent="0.25"/>
    <row r="623" s="392" customFormat="1" x14ac:dyDescent="0.25"/>
    <row r="624" s="392" customFormat="1" x14ac:dyDescent="0.25"/>
    <row r="625" s="392" customFormat="1" x14ac:dyDescent="0.25"/>
    <row r="626" s="392" customFormat="1" x14ac:dyDescent="0.25"/>
    <row r="627" s="392" customFormat="1" x14ac:dyDescent="0.25"/>
    <row r="628" s="392" customFormat="1" x14ac:dyDescent="0.25"/>
    <row r="629" s="392" customFormat="1" x14ac:dyDescent="0.25"/>
    <row r="630" s="392" customFormat="1" x14ac:dyDescent="0.25"/>
    <row r="631" s="392" customFormat="1" x14ac:dyDescent="0.25"/>
    <row r="632" s="392" customFormat="1" x14ac:dyDescent="0.25"/>
    <row r="633" s="392" customFormat="1" x14ac:dyDescent="0.25"/>
    <row r="634" s="392" customFormat="1" x14ac:dyDescent="0.25"/>
    <row r="635" s="392" customFormat="1" x14ac:dyDescent="0.25"/>
    <row r="636" s="392" customFormat="1" x14ac:dyDescent="0.25"/>
    <row r="637" s="392" customFormat="1" x14ac:dyDescent="0.25"/>
    <row r="638" s="392" customFormat="1" x14ac:dyDescent="0.25"/>
    <row r="639" s="392" customFormat="1" x14ac:dyDescent="0.25"/>
    <row r="640" s="392" customFormat="1" x14ac:dyDescent="0.25"/>
    <row r="641" s="392" customFormat="1" x14ac:dyDescent="0.25"/>
    <row r="642" s="392" customFormat="1" x14ac:dyDescent="0.25"/>
    <row r="643" s="392" customFormat="1" x14ac:dyDescent="0.25"/>
    <row r="644" s="392" customFormat="1" x14ac:dyDescent="0.25"/>
    <row r="645" s="392" customFormat="1" x14ac:dyDescent="0.25"/>
    <row r="646" s="392" customFormat="1" x14ac:dyDescent="0.25"/>
    <row r="647" s="392" customFormat="1" x14ac:dyDescent="0.25"/>
    <row r="648" s="392" customFormat="1" x14ac:dyDescent="0.25"/>
    <row r="649" s="392" customFormat="1" x14ac:dyDescent="0.25"/>
    <row r="650" s="392" customFormat="1" x14ac:dyDescent="0.25"/>
    <row r="651" s="392" customFormat="1" x14ac:dyDescent="0.25"/>
    <row r="652" s="392" customFormat="1" x14ac:dyDescent="0.25"/>
    <row r="653" s="392" customFormat="1" x14ac:dyDescent="0.25"/>
    <row r="654" s="392" customFormat="1" x14ac:dyDescent="0.25"/>
    <row r="655" s="392" customFormat="1" x14ac:dyDescent="0.25"/>
    <row r="656" s="392" customFormat="1" x14ac:dyDescent="0.25"/>
    <row r="657" s="392" customFormat="1" x14ac:dyDescent="0.25"/>
    <row r="658" s="392" customFormat="1" x14ac:dyDescent="0.25"/>
    <row r="659" s="392" customFormat="1" x14ac:dyDescent="0.25"/>
    <row r="660" s="392" customFormat="1" x14ac:dyDescent="0.25"/>
    <row r="661" s="392" customFormat="1" x14ac:dyDescent="0.25"/>
    <row r="662" s="392" customFormat="1" x14ac:dyDescent="0.25"/>
    <row r="663" s="392" customFormat="1" x14ac:dyDescent="0.25"/>
    <row r="664" s="392" customFormat="1" x14ac:dyDescent="0.25"/>
    <row r="665" s="392" customFormat="1" x14ac:dyDescent="0.25"/>
    <row r="666" s="392" customFormat="1" x14ac:dyDescent="0.25"/>
    <row r="667" s="392" customFormat="1" x14ac:dyDescent="0.25"/>
    <row r="668" s="392" customFormat="1" x14ac:dyDescent="0.25"/>
    <row r="669" s="392" customFormat="1" x14ac:dyDescent="0.25"/>
    <row r="670" s="392" customFormat="1" x14ac:dyDescent="0.25"/>
    <row r="671" s="392" customFormat="1" x14ac:dyDescent="0.25"/>
    <row r="672" s="392" customFormat="1" x14ac:dyDescent="0.25"/>
    <row r="673" s="392" customFormat="1" x14ac:dyDescent="0.25"/>
    <row r="674" s="392" customFormat="1" x14ac:dyDescent="0.25"/>
    <row r="675" s="392" customFormat="1" x14ac:dyDescent="0.25"/>
    <row r="676" s="392" customFormat="1" x14ac:dyDescent="0.25"/>
    <row r="677" s="392" customFormat="1" x14ac:dyDescent="0.25"/>
    <row r="678" s="392" customFormat="1" x14ac:dyDescent="0.25"/>
    <row r="679" s="392" customFormat="1" x14ac:dyDescent="0.25"/>
    <row r="680" s="392" customFormat="1" x14ac:dyDescent="0.25"/>
    <row r="681" s="392" customFormat="1" x14ac:dyDescent="0.25"/>
    <row r="682" s="392" customFormat="1" x14ac:dyDescent="0.25"/>
    <row r="683" s="392" customFormat="1" x14ac:dyDescent="0.25"/>
    <row r="684" s="392" customFormat="1" x14ac:dyDescent="0.25"/>
    <row r="685" s="392" customFormat="1" x14ac:dyDescent="0.25"/>
    <row r="686" s="392" customFormat="1" x14ac:dyDescent="0.25"/>
    <row r="687" s="392" customFormat="1" x14ac:dyDescent="0.25"/>
    <row r="688" s="392" customFormat="1" x14ac:dyDescent="0.25"/>
    <row r="689" s="392" customFormat="1" x14ac:dyDescent="0.25"/>
    <row r="690" s="392" customFormat="1" x14ac:dyDescent="0.25"/>
    <row r="691" s="392" customFormat="1" x14ac:dyDescent="0.25"/>
    <row r="692" s="392" customFormat="1" x14ac:dyDescent="0.25"/>
    <row r="693" s="392" customFormat="1" x14ac:dyDescent="0.25"/>
    <row r="694" s="392" customFormat="1" x14ac:dyDescent="0.25"/>
    <row r="695" s="392" customFormat="1" x14ac:dyDescent="0.25"/>
    <row r="696" s="392" customFormat="1" x14ac:dyDescent="0.25"/>
    <row r="697" s="392" customFormat="1" x14ac:dyDescent="0.25"/>
    <row r="698" s="392" customFormat="1" x14ac:dyDescent="0.25"/>
    <row r="699" s="392" customFormat="1" x14ac:dyDescent="0.25"/>
    <row r="700" s="392" customFormat="1" x14ac:dyDescent="0.25"/>
    <row r="701" s="392" customFormat="1" x14ac:dyDescent="0.25"/>
    <row r="702" s="392" customFormat="1" x14ac:dyDescent="0.25"/>
    <row r="703" s="392" customFormat="1" x14ac:dyDescent="0.25"/>
    <row r="704" s="392" customFormat="1" x14ac:dyDescent="0.25"/>
    <row r="705" s="392" customFormat="1" x14ac:dyDescent="0.25"/>
    <row r="706" s="392" customFormat="1" x14ac:dyDescent="0.25"/>
    <row r="707" s="392" customFormat="1" x14ac:dyDescent="0.25"/>
    <row r="708" s="392" customFormat="1" x14ac:dyDescent="0.25"/>
    <row r="709" s="392" customFormat="1" x14ac:dyDescent="0.25"/>
    <row r="710" s="392" customFormat="1" x14ac:dyDescent="0.25"/>
    <row r="711" s="392" customFormat="1" x14ac:dyDescent="0.25"/>
    <row r="712" s="392" customFormat="1" x14ac:dyDescent="0.25"/>
    <row r="713" s="392" customFormat="1" x14ac:dyDescent="0.25"/>
    <row r="714" s="392" customFormat="1" x14ac:dyDescent="0.25"/>
    <row r="715" s="392" customFormat="1" x14ac:dyDescent="0.25"/>
    <row r="716" s="392" customFormat="1" x14ac:dyDescent="0.25"/>
    <row r="717" s="392" customFormat="1" x14ac:dyDescent="0.25"/>
    <row r="718" s="392" customFormat="1" x14ac:dyDescent="0.25"/>
    <row r="719" s="392" customFormat="1" x14ac:dyDescent="0.25"/>
    <row r="720" s="392" customFormat="1" x14ac:dyDescent="0.25"/>
    <row r="721" s="392" customFormat="1" x14ac:dyDescent="0.25"/>
    <row r="722" s="392" customFormat="1" x14ac:dyDescent="0.25"/>
    <row r="723" s="392" customFormat="1" x14ac:dyDescent="0.25"/>
    <row r="724" s="392" customFormat="1" x14ac:dyDescent="0.25"/>
    <row r="725" s="392" customFormat="1" x14ac:dyDescent="0.25"/>
    <row r="726" s="392" customFormat="1" x14ac:dyDescent="0.25"/>
    <row r="727" s="392" customFormat="1" x14ac:dyDescent="0.25"/>
    <row r="728" s="392" customFormat="1" x14ac:dyDescent="0.25"/>
    <row r="729" s="392" customFormat="1" x14ac:dyDescent="0.25"/>
    <row r="730" s="392" customFormat="1" x14ac:dyDescent="0.25"/>
    <row r="731" s="392" customFormat="1" x14ac:dyDescent="0.25"/>
    <row r="732" s="392" customFormat="1" x14ac:dyDescent="0.25"/>
    <row r="733" s="392" customFormat="1" x14ac:dyDescent="0.25"/>
    <row r="734" s="392" customFormat="1" x14ac:dyDescent="0.25"/>
    <row r="735" s="392" customFormat="1" x14ac:dyDescent="0.25"/>
    <row r="736" s="392" customFormat="1" x14ac:dyDescent="0.25"/>
    <row r="737" s="392" customFormat="1" x14ac:dyDescent="0.25"/>
    <row r="738" s="392" customFormat="1" x14ac:dyDescent="0.25"/>
    <row r="739" s="392" customFormat="1" x14ac:dyDescent="0.25"/>
    <row r="740" s="392" customFormat="1" x14ac:dyDescent="0.25"/>
    <row r="741" s="392" customFormat="1" x14ac:dyDescent="0.25"/>
    <row r="742" s="392" customFormat="1" x14ac:dyDescent="0.25"/>
    <row r="743" s="392" customFormat="1" x14ac:dyDescent="0.25"/>
    <row r="744" s="392" customFormat="1" x14ac:dyDescent="0.25"/>
    <row r="745" s="392" customFormat="1" x14ac:dyDescent="0.25"/>
    <row r="746" s="392" customFormat="1" x14ac:dyDescent="0.25"/>
    <row r="747" s="392" customFormat="1" x14ac:dyDescent="0.25"/>
    <row r="748" s="392" customFormat="1" x14ac:dyDescent="0.25"/>
    <row r="749" s="392" customFormat="1" x14ac:dyDescent="0.25"/>
    <row r="750" s="392" customFormat="1" x14ac:dyDescent="0.25"/>
    <row r="751" s="392" customFormat="1" x14ac:dyDescent="0.25"/>
    <row r="752" s="392" customFormat="1" x14ac:dyDescent="0.25"/>
    <row r="753" s="392" customFormat="1" x14ac:dyDescent="0.25"/>
    <row r="754" s="392" customFormat="1" x14ac:dyDescent="0.25"/>
    <row r="755" s="392" customFormat="1" x14ac:dyDescent="0.25"/>
    <row r="756" s="392" customFormat="1" x14ac:dyDescent="0.25"/>
    <row r="757" s="392" customFormat="1" x14ac:dyDescent="0.25"/>
    <row r="758" s="392" customFormat="1" x14ac:dyDescent="0.25"/>
    <row r="759" s="392" customFormat="1" x14ac:dyDescent="0.25"/>
    <row r="760" s="392" customFormat="1" x14ac:dyDescent="0.25"/>
    <row r="761" s="392" customFormat="1" x14ac:dyDescent="0.25"/>
    <row r="762" s="392" customFormat="1" x14ac:dyDescent="0.25"/>
    <row r="763" s="392" customFormat="1" x14ac:dyDescent="0.25"/>
    <row r="764" s="392" customFormat="1" x14ac:dyDescent="0.25"/>
    <row r="765" s="392" customFormat="1" x14ac:dyDescent="0.25"/>
    <row r="766" s="392" customFormat="1" x14ac:dyDescent="0.25"/>
    <row r="767" s="392" customFormat="1" x14ac:dyDescent="0.25"/>
    <row r="768" s="392" customFormat="1" x14ac:dyDescent="0.25"/>
    <row r="769" s="392" customFormat="1" x14ac:dyDescent="0.25"/>
    <row r="770" s="392" customFormat="1" x14ac:dyDescent="0.25"/>
    <row r="771" s="392" customFormat="1" x14ac:dyDescent="0.25"/>
    <row r="772" s="392" customFormat="1" x14ac:dyDescent="0.25"/>
    <row r="773" s="392" customFormat="1" x14ac:dyDescent="0.25"/>
    <row r="774" s="392" customFormat="1" x14ac:dyDescent="0.25"/>
    <row r="775" s="392" customFormat="1" x14ac:dyDescent="0.25"/>
    <row r="776" s="392" customFormat="1" x14ac:dyDescent="0.25"/>
    <row r="777" s="392" customFormat="1" x14ac:dyDescent="0.25"/>
    <row r="778" s="392" customFormat="1" x14ac:dyDescent="0.25"/>
    <row r="779" s="392" customFormat="1" x14ac:dyDescent="0.25"/>
    <row r="780" s="392" customFormat="1" x14ac:dyDescent="0.25"/>
    <row r="781" s="392" customFormat="1" x14ac:dyDescent="0.25"/>
    <row r="782" s="392" customFormat="1" x14ac:dyDescent="0.25"/>
    <row r="783" s="392" customFormat="1" x14ac:dyDescent="0.25"/>
    <row r="784" s="392" customFormat="1" x14ac:dyDescent="0.25"/>
    <row r="785" s="392" customFormat="1" x14ac:dyDescent="0.25"/>
    <row r="786" s="392" customFormat="1" x14ac:dyDescent="0.25"/>
    <row r="787" s="392" customFormat="1" x14ac:dyDescent="0.25"/>
    <row r="788" s="392" customFormat="1" x14ac:dyDescent="0.25"/>
    <row r="789" s="392" customFormat="1" x14ac:dyDescent="0.25"/>
    <row r="790" s="392" customFormat="1" x14ac:dyDescent="0.25"/>
    <row r="791" s="392" customFormat="1" x14ac:dyDescent="0.25"/>
    <row r="792" s="392" customFormat="1" x14ac:dyDescent="0.25"/>
    <row r="793" s="392" customFormat="1" x14ac:dyDescent="0.25"/>
    <row r="794" s="392" customFormat="1" x14ac:dyDescent="0.25"/>
    <row r="795" s="392" customFormat="1" x14ac:dyDescent="0.25"/>
    <row r="796" s="392" customFormat="1" x14ac:dyDescent="0.25"/>
    <row r="797" s="392" customFormat="1" x14ac:dyDescent="0.25"/>
    <row r="798" s="392" customFormat="1" x14ac:dyDescent="0.25"/>
    <row r="799" s="392" customFormat="1" x14ac:dyDescent="0.25"/>
    <row r="800" s="392" customFormat="1" x14ac:dyDescent="0.25"/>
    <row r="801" s="392" customFormat="1" x14ac:dyDescent="0.25"/>
    <row r="802" s="392" customFormat="1" x14ac:dyDescent="0.25"/>
    <row r="803" s="392" customFormat="1" x14ac:dyDescent="0.25"/>
    <row r="804" s="392" customFormat="1" x14ac:dyDescent="0.25"/>
    <row r="805" s="392" customFormat="1" x14ac:dyDescent="0.25"/>
    <row r="806" s="392" customFormat="1" x14ac:dyDescent="0.25"/>
    <row r="807" s="392" customFormat="1" x14ac:dyDescent="0.25"/>
    <row r="808" s="392" customFormat="1" x14ac:dyDescent="0.25"/>
    <row r="809" s="392" customFormat="1" x14ac:dyDescent="0.25"/>
    <row r="810" s="392" customFormat="1" x14ac:dyDescent="0.25"/>
    <row r="811" s="392" customFormat="1" x14ac:dyDescent="0.25"/>
    <row r="812" s="392" customFormat="1" x14ac:dyDescent="0.25"/>
    <row r="813" s="392" customFormat="1" x14ac:dyDescent="0.25"/>
    <row r="814" s="392" customFormat="1" x14ac:dyDescent="0.25"/>
    <row r="815" s="392" customFormat="1" x14ac:dyDescent="0.25"/>
    <row r="816" s="392" customFormat="1" x14ac:dyDescent="0.25"/>
    <row r="817" s="392" customFormat="1" x14ac:dyDescent="0.25"/>
    <row r="818" s="392" customFormat="1" x14ac:dyDescent="0.25"/>
    <row r="819" s="392" customFormat="1" x14ac:dyDescent="0.25"/>
    <row r="820" s="392" customFormat="1" x14ac:dyDescent="0.25"/>
    <row r="821" s="392" customFormat="1" x14ac:dyDescent="0.25"/>
    <row r="822" s="392" customFormat="1" x14ac:dyDescent="0.25"/>
    <row r="823" s="392" customFormat="1" x14ac:dyDescent="0.25"/>
    <row r="824" s="392" customFormat="1" x14ac:dyDescent="0.25"/>
    <row r="825" s="392" customFormat="1" x14ac:dyDescent="0.25"/>
    <row r="826" s="392" customFormat="1" x14ac:dyDescent="0.25"/>
    <row r="827" s="392" customFormat="1" x14ac:dyDescent="0.25"/>
    <row r="828" s="392" customFormat="1" x14ac:dyDescent="0.25"/>
    <row r="829" s="392" customFormat="1" x14ac:dyDescent="0.25"/>
    <row r="830" s="392" customFormat="1" x14ac:dyDescent="0.25"/>
    <row r="831" s="392" customFormat="1" x14ac:dyDescent="0.25"/>
    <row r="832" s="392" customFormat="1" x14ac:dyDescent="0.25"/>
    <row r="833" s="392" customFormat="1" x14ac:dyDescent="0.25"/>
    <row r="834" s="392" customFormat="1" x14ac:dyDescent="0.25"/>
    <row r="835" s="392" customFormat="1" x14ac:dyDescent="0.25"/>
    <row r="836" s="392" customFormat="1" x14ac:dyDescent="0.25"/>
    <row r="837" s="392" customFormat="1" x14ac:dyDescent="0.25"/>
    <row r="838" s="392" customFormat="1" x14ac:dyDescent="0.25"/>
    <row r="839" s="392" customFormat="1" x14ac:dyDescent="0.25"/>
    <row r="840" s="392" customFormat="1" x14ac:dyDescent="0.25"/>
    <row r="841" s="392" customFormat="1" x14ac:dyDescent="0.25"/>
    <row r="842" s="392" customFormat="1" x14ac:dyDescent="0.25"/>
    <row r="843" s="392" customFormat="1" x14ac:dyDescent="0.25"/>
    <row r="844" s="392" customFormat="1" x14ac:dyDescent="0.25"/>
    <row r="845" s="392" customFormat="1" x14ac:dyDescent="0.25"/>
    <row r="846" s="392" customFormat="1" x14ac:dyDescent="0.25"/>
    <row r="847" s="392" customFormat="1" x14ac:dyDescent="0.25"/>
    <row r="848" s="392" customFormat="1" x14ac:dyDescent="0.25"/>
    <row r="849" s="392" customFormat="1" x14ac:dyDescent="0.25"/>
    <row r="850" s="392" customFormat="1" x14ac:dyDescent="0.25"/>
    <row r="851" s="392" customFormat="1" x14ac:dyDescent="0.25"/>
    <row r="852" s="392" customFormat="1" x14ac:dyDescent="0.25"/>
    <row r="853" s="392" customFormat="1" x14ac:dyDescent="0.25"/>
    <row r="854" s="392" customFormat="1" x14ac:dyDescent="0.25"/>
    <row r="855" s="392" customFormat="1" x14ac:dyDescent="0.25"/>
    <row r="856" s="392" customFormat="1" x14ac:dyDescent="0.25"/>
    <row r="857" s="392" customFormat="1" x14ac:dyDescent="0.25"/>
    <row r="858" s="392" customFormat="1" x14ac:dyDescent="0.25"/>
    <row r="859" s="392" customFormat="1" x14ac:dyDescent="0.25"/>
    <row r="860" s="392" customFormat="1" x14ac:dyDescent="0.25"/>
    <row r="861" s="392" customFormat="1" x14ac:dyDescent="0.25"/>
    <row r="862" s="392" customFormat="1" x14ac:dyDescent="0.25"/>
    <row r="863" s="392" customFormat="1" x14ac:dyDescent="0.25"/>
    <row r="864" s="392" customFormat="1" x14ac:dyDescent="0.25"/>
    <row r="865" s="392" customFormat="1" x14ac:dyDescent="0.25"/>
    <row r="866" s="392" customFormat="1" x14ac:dyDescent="0.25"/>
    <row r="867" s="392" customFormat="1" x14ac:dyDescent="0.25"/>
    <row r="868" s="392" customFormat="1" x14ac:dyDescent="0.25"/>
    <row r="869" s="392" customFormat="1" x14ac:dyDescent="0.25"/>
    <row r="870" s="392" customFormat="1" x14ac:dyDescent="0.25"/>
    <row r="871" s="392" customFormat="1" x14ac:dyDescent="0.25"/>
    <row r="872" s="392" customFormat="1" x14ac:dyDescent="0.25"/>
    <row r="873" s="392" customFormat="1" x14ac:dyDescent="0.25"/>
    <row r="874" s="392" customFormat="1" x14ac:dyDescent="0.25"/>
    <row r="875" s="392" customFormat="1" x14ac:dyDescent="0.25"/>
    <row r="876" s="392" customFormat="1" x14ac:dyDescent="0.25"/>
    <row r="877" s="392" customFormat="1" x14ac:dyDescent="0.25"/>
    <row r="878" s="392" customFormat="1" x14ac:dyDescent="0.25"/>
    <row r="879" s="392" customFormat="1" x14ac:dyDescent="0.25"/>
    <row r="880" s="392" customFormat="1" x14ac:dyDescent="0.25"/>
    <row r="881" s="392" customFormat="1" x14ac:dyDescent="0.25"/>
    <row r="882" s="392" customFormat="1" x14ac:dyDescent="0.25"/>
    <row r="883" s="392" customFormat="1" x14ac:dyDescent="0.25"/>
    <row r="884" s="392" customFormat="1" x14ac:dyDescent="0.25"/>
    <row r="885" s="392" customFormat="1" x14ac:dyDescent="0.25"/>
    <row r="886" s="392" customFormat="1" x14ac:dyDescent="0.25"/>
    <row r="887" s="392" customFormat="1" x14ac:dyDescent="0.25"/>
    <row r="888" s="392" customFormat="1" x14ac:dyDescent="0.25"/>
    <row r="889" s="392" customFormat="1" x14ac:dyDescent="0.25"/>
    <row r="890" s="392" customFormat="1" x14ac:dyDescent="0.25"/>
    <row r="891" s="392" customFormat="1" x14ac:dyDescent="0.25"/>
    <row r="892" s="392" customFormat="1" x14ac:dyDescent="0.25"/>
    <row r="893" s="392" customFormat="1" x14ac:dyDescent="0.25"/>
    <row r="894" s="392" customFormat="1" x14ac:dyDescent="0.25"/>
    <row r="895" s="392" customFormat="1" x14ac:dyDescent="0.25"/>
    <row r="896" s="392" customFormat="1" x14ac:dyDescent="0.25"/>
    <row r="897" s="392" customFormat="1" x14ac:dyDescent="0.25"/>
    <row r="898" s="392" customFormat="1" x14ac:dyDescent="0.25"/>
    <row r="899" s="392" customFormat="1" x14ac:dyDescent="0.25"/>
    <row r="900" s="392" customFormat="1" x14ac:dyDescent="0.25"/>
    <row r="901" s="392" customFormat="1" x14ac:dyDescent="0.25"/>
    <row r="902" s="392" customFormat="1" x14ac:dyDescent="0.25"/>
    <row r="903" s="392" customFormat="1" x14ac:dyDescent="0.25"/>
    <row r="904" s="392" customFormat="1" x14ac:dyDescent="0.25"/>
    <row r="905" s="392" customFormat="1" x14ac:dyDescent="0.25"/>
    <row r="906" s="392" customFormat="1" x14ac:dyDescent="0.25"/>
    <row r="907" s="392" customFormat="1" x14ac:dyDescent="0.25"/>
    <row r="908" s="392" customFormat="1" x14ac:dyDescent="0.25"/>
    <row r="909" s="392" customFormat="1" x14ac:dyDescent="0.25"/>
    <row r="910" s="392" customFormat="1" x14ac:dyDescent="0.25"/>
    <row r="911" s="392" customFormat="1" x14ac:dyDescent="0.25"/>
    <row r="912" s="392" customFormat="1" x14ac:dyDescent="0.25"/>
    <row r="913" s="392" customFormat="1" x14ac:dyDescent="0.25"/>
    <row r="914" s="392" customFormat="1" x14ac:dyDescent="0.25"/>
    <row r="915" s="392" customFormat="1" x14ac:dyDescent="0.25"/>
    <row r="916" s="392" customFormat="1" x14ac:dyDescent="0.25"/>
    <row r="917" s="392" customFormat="1" x14ac:dyDescent="0.25"/>
    <row r="918" s="392" customFormat="1" x14ac:dyDescent="0.25"/>
    <row r="919" s="392" customFormat="1" x14ac:dyDescent="0.25"/>
    <row r="920" s="392" customFormat="1" x14ac:dyDescent="0.25"/>
    <row r="921" s="392" customFormat="1" x14ac:dyDescent="0.25"/>
    <row r="922" s="392" customFormat="1" x14ac:dyDescent="0.25"/>
    <row r="923" s="392" customFormat="1" x14ac:dyDescent="0.25"/>
    <row r="924" s="392" customFormat="1" x14ac:dyDescent="0.25"/>
    <row r="925" s="392" customFormat="1" x14ac:dyDescent="0.25"/>
    <row r="926" s="392" customFormat="1" x14ac:dyDescent="0.25"/>
    <row r="927" s="392" customFormat="1" x14ac:dyDescent="0.25"/>
    <row r="928" s="392" customFormat="1" x14ac:dyDescent="0.25"/>
    <row r="929" s="392" customFormat="1" x14ac:dyDescent="0.25"/>
    <row r="930" s="392" customFormat="1" x14ac:dyDescent="0.25"/>
    <row r="931" s="392" customFormat="1" x14ac:dyDescent="0.25"/>
    <row r="932" s="392" customFormat="1" x14ac:dyDescent="0.25"/>
    <row r="933" s="392" customFormat="1" x14ac:dyDescent="0.25"/>
    <row r="934" s="392" customFormat="1" x14ac:dyDescent="0.25"/>
    <row r="935" s="392" customFormat="1" x14ac:dyDescent="0.25"/>
    <row r="936" s="392" customFormat="1" x14ac:dyDescent="0.25"/>
    <row r="937" s="392" customFormat="1" x14ac:dyDescent="0.25"/>
    <row r="938" s="392" customFormat="1" x14ac:dyDescent="0.25"/>
    <row r="939" s="392" customFormat="1" x14ac:dyDescent="0.25"/>
    <row r="940" s="392" customFormat="1" x14ac:dyDescent="0.25"/>
    <row r="941" s="392" customFormat="1" x14ac:dyDescent="0.25"/>
    <row r="942" s="392" customFormat="1" x14ac:dyDescent="0.25"/>
    <row r="943" s="392" customFormat="1" x14ac:dyDescent="0.25"/>
    <row r="944" s="392" customFormat="1" x14ac:dyDescent="0.25"/>
    <row r="945" spans="1:29" s="392" customFormat="1" x14ac:dyDescent="0.25"/>
    <row r="946" spans="1:29" s="392" customFormat="1" x14ac:dyDescent="0.25"/>
    <row r="947" spans="1:29" s="392" customFormat="1" x14ac:dyDescent="0.25"/>
    <row r="948" spans="1:29" s="392" customFormat="1" x14ac:dyDescent="0.25"/>
    <row r="949" spans="1:29" s="392" customFormat="1" x14ac:dyDescent="0.25"/>
    <row r="950" spans="1:29" s="392" customFormat="1" x14ac:dyDescent="0.25"/>
    <row r="951" spans="1:29" s="392" customFormat="1" x14ac:dyDescent="0.25"/>
    <row r="952" spans="1:29" s="392" customFormat="1" x14ac:dyDescent="0.25"/>
    <row r="953" spans="1:29" s="392" customFormat="1" x14ac:dyDescent="0.25"/>
    <row r="954" spans="1:29" s="392" customFormat="1" x14ac:dyDescent="0.25"/>
    <row r="955" spans="1:29" s="392" customFormat="1" x14ac:dyDescent="0.25"/>
    <row r="956" spans="1:29" s="392" customFormat="1" x14ac:dyDescent="0.3">
      <c r="A956" s="391"/>
      <c r="B956" s="391"/>
      <c r="C956" s="391"/>
      <c r="D956" s="391"/>
      <c r="E956" s="391"/>
      <c r="F956" s="391"/>
      <c r="G956" s="391"/>
      <c r="H956" s="391"/>
      <c r="I956" s="391"/>
      <c r="J956" s="390"/>
      <c r="K956" s="390"/>
      <c r="L956" s="390"/>
      <c r="M956" s="390"/>
      <c r="N956" s="390"/>
      <c r="O956" s="390"/>
      <c r="P956" s="390"/>
      <c r="Q956" s="390"/>
      <c r="R956" s="390"/>
      <c r="S956" s="390"/>
      <c r="T956" s="390"/>
      <c r="U956" s="390"/>
      <c r="V956" s="390"/>
      <c r="W956" s="390"/>
      <c r="X956" s="390"/>
      <c r="Y956" s="390"/>
      <c r="Z956" s="390"/>
      <c r="AA956" s="390"/>
      <c r="AB956" s="390"/>
      <c r="AC956" s="390"/>
    </row>
    <row r="957" spans="1:29" s="392" customFormat="1" x14ac:dyDescent="0.3">
      <c r="A957" s="391"/>
      <c r="B957" s="391"/>
      <c r="C957" s="391"/>
      <c r="D957" s="391"/>
      <c r="E957" s="391"/>
      <c r="F957" s="391"/>
      <c r="G957" s="391"/>
      <c r="H957" s="391"/>
      <c r="I957" s="391"/>
      <c r="J957" s="390"/>
      <c r="K957" s="390"/>
      <c r="L957" s="390"/>
      <c r="M957" s="390"/>
      <c r="N957" s="390"/>
      <c r="O957" s="390"/>
      <c r="P957" s="390"/>
      <c r="Q957" s="390"/>
      <c r="R957" s="390"/>
      <c r="S957" s="390"/>
      <c r="T957" s="390"/>
      <c r="U957" s="390"/>
      <c r="V957" s="390"/>
      <c r="W957" s="390"/>
      <c r="X957" s="390"/>
      <c r="Y957" s="390"/>
      <c r="Z957" s="390"/>
      <c r="AA957" s="390"/>
      <c r="AB957" s="390"/>
      <c r="AC957" s="390"/>
    </row>
    <row r="958" spans="1:29" s="392" customFormat="1" x14ac:dyDescent="0.3">
      <c r="A958" s="391"/>
      <c r="B958" s="391"/>
      <c r="C958" s="391"/>
      <c r="D958" s="391"/>
      <c r="E958" s="391"/>
      <c r="F958" s="391"/>
      <c r="G958" s="391"/>
      <c r="H958" s="391"/>
      <c r="I958" s="391"/>
      <c r="J958" s="390"/>
      <c r="K958" s="390"/>
      <c r="L958" s="390"/>
      <c r="M958" s="390"/>
      <c r="N958" s="390"/>
      <c r="O958" s="390"/>
      <c r="P958" s="390"/>
      <c r="Q958" s="390"/>
      <c r="R958" s="390"/>
      <c r="S958" s="390"/>
      <c r="T958" s="390"/>
      <c r="U958" s="390"/>
      <c r="V958" s="390"/>
      <c r="W958" s="390"/>
      <c r="X958" s="390"/>
      <c r="Y958" s="390"/>
      <c r="Z958" s="390"/>
      <c r="AA958" s="390"/>
      <c r="AB958" s="390"/>
      <c r="AC958" s="390"/>
    </row>
    <row r="959" spans="1:29" s="392" customFormat="1" x14ac:dyDescent="0.3">
      <c r="A959" s="391"/>
      <c r="B959" s="391"/>
      <c r="C959" s="391"/>
      <c r="D959" s="391"/>
      <c r="E959" s="391"/>
      <c r="F959" s="391"/>
      <c r="G959" s="391"/>
      <c r="H959" s="391"/>
      <c r="I959" s="391"/>
      <c r="J959" s="390"/>
      <c r="K959" s="390"/>
      <c r="L959" s="390"/>
      <c r="M959" s="390"/>
      <c r="N959" s="390"/>
      <c r="O959" s="390"/>
      <c r="P959" s="390"/>
      <c r="Q959" s="390"/>
      <c r="R959" s="390"/>
      <c r="S959" s="390"/>
      <c r="T959" s="390"/>
      <c r="U959" s="390"/>
      <c r="V959" s="390"/>
      <c r="W959" s="390"/>
      <c r="X959" s="390"/>
      <c r="Y959" s="390"/>
      <c r="Z959" s="390"/>
      <c r="AA959" s="390"/>
      <c r="AB959" s="390"/>
      <c r="AC959" s="390"/>
    </row>
    <row r="960" spans="1:29" s="392" customFormat="1" x14ac:dyDescent="0.3">
      <c r="A960" s="391"/>
      <c r="B960" s="391"/>
      <c r="C960" s="391"/>
      <c r="D960" s="391"/>
      <c r="E960" s="391"/>
      <c r="F960" s="391"/>
      <c r="G960" s="391"/>
      <c r="H960" s="391"/>
      <c r="I960" s="391"/>
      <c r="J960" s="390"/>
      <c r="K960" s="390"/>
      <c r="L960" s="390"/>
      <c r="M960" s="390"/>
      <c r="N960" s="390"/>
      <c r="O960" s="390"/>
      <c r="P960" s="390"/>
      <c r="Q960" s="390"/>
      <c r="R960" s="390"/>
      <c r="S960" s="390"/>
      <c r="T960" s="390"/>
      <c r="U960" s="390"/>
      <c r="V960" s="390"/>
      <c r="W960" s="390"/>
      <c r="X960" s="390"/>
      <c r="Y960" s="390"/>
      <c r="Z960" s="390"/>
      <c r="AA960" s="390"/>
      <c r="AB960" s="390"/>
      <c r="AC960" s="390"/>
    </row>
    <row r="961" spans="1:29" s="392" customFormat="1" x14ac:dyDescent="0.3">
      <c r="A961" s="391"/>
      <c r="B961" s="391"/>
      <c r="C961" s="391"/>
      <c r="D961" s="391"/>
      <c r="E961" s="391"/>
      <c r="F961" s="391"/>
      <c r="G961" s="391"/>
      <c r="H961" s="391"/>
      <c r="I961" s="391"/>
      <c r="J961" s="390"/>
      <c r="K961" s="390"/>
      <c r="L961" s="390"/>
      <c r="M961" s="390"/>
      <c r="N961" s="390"/>
      <c r="O961" s="390"/>
      <c r="P961" s="390"/>
      <c r="Q961" s="390"/>
      <c r="R961" s="390"/>
      <c r="S961" s="390"/>
      <c r="T961" s="390"/>
      <c r="U961" s="390"/>
      <c r="V961" s="390"/>
      <c r="W961" s="390"/>
      <c r="X961" s="390"/>
      <c r="Y961" s="390"/>
      <c r="Z961" s="390"/>
      <c r="AA961" s="390"/>
      <c r="AB961" s="390"/>
      <c r="AC961" s="390"/>
    </row>
  </sheetData>
  <sheetProtection formatCells="0" formatColumns="0" formatRows="0" insertColumns="0" insertRows="0" insertHyperlinks="0" deleteColumns="0" deleteRows="0" sort="0" autoFilter="0" pivotTables="0"/>
  <mergeCells count="32">
    <mergeCell ref="G7:G9"/>
    <mergeCell ref="H7:H9"/>
    <mergeCell ref="I7:I9"/>
    <mergeCell ref="L7:L9"/>
    <mergeCell ref="M7:M9"/>
    <mergeCell ref="P8:R8"/>
    <mergeCell ref="Z6:AB7"/>
    <mergeCell ref="A1:Q1"/>
    <mergeCell ref="A6:I6"/>
    <mergeCell ref="L6:X6"/>
    <mergeCell ref="Y6:Y9"/>
    <mergeCell ref="A3:V3"/>
    <mergeCell ref="A4:V4"/>
    <mergeCell ref="S8:V8"/>
    <mergeCell ref="W8:W9"/>
    <mergeCell ref="F7:F9"/>
    <mergeCell ref="X7:X9"/>
    <mergeCell ref="J6:J9"/>
    <mergeCell ref="K6:K9"/>
    <mergeCell ref="N7:N9"/>
    <mergeCell ref="O7:W7"/>
    <mergeCell ref="O8:O9"/>
    <mergeCell ref="A11:AC11"/>
    <mergeCell ref="AC6:AC9"/>
    <mergeCell ref="A7:A9"/>
    <mergeCell ref="B7:B9"/>
    <mergeCell ref="C7:C9"/>
    <mergeCell ref="D7:D9"/>
    <mergeCell ref="E7:E9"/>
    <mergeCell ref="Z8:Z9"/>
    <mergeCell ref="AA8:AA9"/>
    <mergeCell ref="AB8:AB9"/>
  </mergeCells>
  <pageMargins left="0.15" right="0.15" top="0.6" bottom="0.02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40</v>
      </c>
    </row>
    <row r="3" spans="2:2" x14ac:dyDescent="0.25">
      <c r="B3" t="s">
        <v>41</v>
      </c>
    </row>
    <row r="4" spans="2:2" x14ac:dyDescent="0.25">
      <c r="B4" t="s">
        <v>42</v>
      </c>
    </row>
    <row r="5" spans="2:2" x14ac:dyDescent="0.25">
      <c r="B5" t="s">
        <v>43</v>
      </c>
    </row>
    <row r="6" spans="2:2" x14ac:dyDescent="0.25">
      <c r="B6" t="s">
        <v>44</v>
      </c>
    </row>
    <row r="7" spans="2:2" x14ac:dyDescent="0.25">
      <c r="B7" t="s">
        <v>45</v>
      </c>
    </row>
    <row r="8" spans="2:2" x14ac:dyDescent="0.25">
      <c r="B8" t="s">
        <v>1</v>
      </c>
    </row>
    <row r="9" spans="2:2" x14ac:dyDescent="0.25">
      <c r="B9" t="s">
        <v>46</v>
      </c>
    </row>
    <row r="10" spans="2:2" x14ac:dyDescent="0.25">
      <c r="B10" t="s">
        <v>47</v>
      </c>
    </row>
    <row r="11" spans="2:2" x14ac:dyDescent="0.25">
      <c r="B11" t="s">
        <v>48</v>
      </c>
    </row>
    <row r="12" spans="2:2" x14ac:dyDescent="0.25">
      <c r="B12" t="s">
        <v>49</v>
      </c>
    </row>
    <row r="13" spans="2:2" x14ac:dyDescent="0.25">
      <c r="B13" t="s">
        <v>50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3"/>
  <sheetViews>
    <sheetView zoomScale="85" zoomScaleNormal="85" workbookViewId="0">
      <selection activeCell="A13" sqref="A13:N13"/>
    </sheetView>
  </sheetViews>
  <sheetFormatPr defaultRowHeight="16.5" x14ac:dyDescent="0.3"/>
  <cols>
    <col min="1" max="1" width="9.140625" style="3" customWidth="1"/>
    <col min="2" max="2" width="18.28515625" style="3" customWidth="1"/>
    <col min="3" max="3" width="9.140625" style="3" customWidth="1"/>
    <col min="4" max="4" width="13.140625" style="3" customWidth="1"/>
    <col min="5" max="5" width="9.140625" style="3" customWidth="1"/>
    <col min="6" max="6" width="18.28515625" style="3" customWidth="1"/>
    <col min="7" max="7" width="16.140625" style="3" customWidth="1"/>
    <col min="8" max="9" width="9.140625" style="3" customWidth="1"/>
    <col min="10" max="11" width="9.140625" style="1"/>
    <col min="12" max="12" width="11" style="1" customWidth="1"/>
    <col min="13" max="22" width="9.140625" style="1"/>
    <col min="23" max="23" width="12.85546875" style="1" customWidth="1"/>
    <col min="24" max="24" width="12.42578125" style="1" customWidth="1"/>
    <col min="25" max="25" width="10.140625" style="1" customWidth="1"/>
    <col min="26" max="26" width="15.85546875" style="1" customWidth="1"/>
    <col min="27" max="16384" width="9.140625" style="1"/>
  </cols>
  <sheetData>
    <row r="1" spans="1:29" x14ac:dyDescent="0.25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</row>
    <row r="2" spans="1:2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Q2" s="2" t="s">
        <v>41</v>
      </c>
      <c r="R2" s="3" t="s">
        <v>2</v>
      </c>
      <c r="S2" s="2">
        <v>2018</v>
      </c>
      <c r="T2" s="1" t="s">
        <v>3</v>
      </c>
      <c r="Y2" s="4"/>
      <c r="Z2" s="4"/>
      <c r="AA2" s="4"/>
      <c r="AB2" s="4"/>
      <c r="AC2" s="4"/>
    </row>
    <row r="3" spans="1:29" ht="15" x14ac:dyDescent="0.25">
      <c r="A3" s="288" t="s">
        <v>51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Y3" s="4"/>
      <c r="Z3" s="4"/>
      <c r="AA3" s="4"/>
      <c r="AB3" s="4"/>
      <c r="AC3" s="4"/>
    </row>
    <row r="4" spans="1:29" ht="15" x14ac:dyDescent="0.25">
      <c r="A4" s="289" t="s">
        <v>4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5"/>
      <c r="X4" s="5"/>
      <c r="Y4" s="5"/>
      <c r="Z4" s="5"/>
      <c r="AA4" s="5"/>
      <c r="AB4" s="5"/>
      <c r="AC4" s="5"/>
    </row>
    <row r="5" spans="1:29" s="3" customFormat="1" ht="27.75" customHeight="1" thickBot="1" x14ac:dyDescent="0.35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"/>
      <c r="V5" s="1"/>
      <c r="W5" s="1"/>
      <c r="X5" s="1"/>
      <c r="Y5" s="1"/>
      <c r="Z5" s="1"/>
      <c r="AA5" s="1"/>
      <c r="AB5" s="1"/>
      <c r="AC5" s="1"/>
    </row>
    <row r="6" spans="1:29" ht="32.25" customHeight="1" thickBot="1" x14ac:dyDescent="0.3">
      <c r="A6" s="276" t="s">
        <v>5</v>
      </c>
      <c r="B6" s="277"/>
      <c r="C6" s="277"/>
      <c r="D6" s="277"/>
      <c r="E6" s="277"/>
      <c r="F6" s="277"/>
      <c r="G6" s="277"/>
      <c r="H6" s="277"/>
      <c r="I6" s="278"/>
      <c r="J6" s="291" t="s">
        <v>6</v>
      </c>
      <c r="K6" s="274" t="s">
        <v>7</v>
      </c>
      <c r="L6" s="277" t="s">
        <v>8</v>
      </c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8"/>
      <c r="Y6" s="274" t="s">
        <v>9</v>
      </c>
      <c r="Z6" s="281" t="s">
        <v>10</v>
      </c>
      <c r="AA6" s="282"/>
      <c r="AB6" s="283"/>
      <c r="AC6" s="279" t="s">
        <v>11</v>
      </c>
    </row>
    <row r="7" spans="1:29" ht="171.75" customHeight="1" thickBot="1" x14ac:dyDescent="0.3">
      <c r="A7" s="274" t="s">
        <v>12</v>
      </c>
      <c r="B7" s="274" t="s">
        <v>13</v>
      </c>
      <c r="C7" s="274" t="s">
        <v>14</v>
      </c>
      <c r="D7" s="274" t="s">
        <v>15</v>
      </c>
      <c r="E7" s="274" t="s">
        <v>16</v>
      </c>
      <c r="F7" s="274" t="s">
        <v>17</v>
      </c>
      <c r="G7" s="274" t="s">
        <v>18</v>
      </c>
      <c r="H7" s="274" t="s">
        <v>19</v>
      </c>
      <c r="I7" s="274" t="s">
        <v>20</v>
      </c>
      <c r="J7" s="292"/>
      <c r="K7" s="275"/>
      <c r="L7" s="279" t="s">
        <v>21</v>
      </c>
      <c r="M7" s="274" t="s">
        <v>22</v>
      </c>
      <c r="N7" s="274" t="s">
        <v>23</v>
      </c>
      <c r="O7" s="276" t="s">
        <v>24</v>
      </c>
      <c r="P7" s="277"/>
      <c r="Q7" s="277"/>
      <c r="R7" s="277"/>
      <c r="S7" s="277"/>
      <c r="T7" s="277"/>
      <c r="U7" s="277"/>
      <c r="V7" s="277"/>
      <c r="W7" s="278"/>
      <c r="X7" s="274" t="s">
        <v>25</v>
      </c>
      <c r="Y7" s="275"/>
      <c r="Z7" s="284"/>
      <c r="AA7" s="285"/>
      <c r="AB7" s="286"/>
      <c r="AC7" s="280"/>
    </row>
    <row r="8" spans="1:29" ht="63.75" customHeight="1" thickBot="1" x14ac:dyDescent="0.3">
      <c r="A8" s="275"/>
      <c r="B8" s="275"/>
      <c r="C8" s="275"/>
      <c r="D8" s="275"/>
      <c r="E8" s="275"/>
      <c r="F8" s="275"/>
      <c r="G8" s="275"/>
      <c r="H8" s="275"/>
      <c r="I8" s="275"/>
      <c r="J8" s="292"/>
      <c r="K8" s="275"/>
      <c r="L8" s="280"/>
      <c r="M8" s="275"/>
      <c r="N8" s="275"/>
      <c r="O8" s="274" t="s">
        <v>26</v>
      </c>
      <c r="P8" s="276" t="s">
        <v>27</v>
      </c>
      <c r="Q8" s="277"/>
      <c r="R8" s="278"/>
      <c r="S8" s="276" t="s">
        <v>28</v>
      </c>
      <c r="T8" s="277"/>
      <c r="U8" s="277"/>
      <c r="V8" s="278"/>
      <c r="W8" s="274" t="s">
        <v>29</v>
      </c>
      <c r="X8" s="275"/>
      <c r="Y8" s="275"/>
      <c r="Z8" s="274" t="s">
        <v>30</v>
      </c>
      <c r="AA8" s="274" t="s">
        <v>31</v>
      </c>
      <c r="AB8" s="274" t="s">
        <v>32</v>
      </c>
      <c r="AC8" s="280"/>
    </row>
    <row r="9" spans="1:29" ht="71.25" customHeight="1" thickBot="1" x14ac:dyDescent="0.3">
      <c r="A9" s="275"/>
      <c r="B9" s="275"/>
      <c r="C9" s="275"/>
      <c r="D9" s="275"/>
      <c r="E9" s="275"/>
      <c r="F9" s="275"/>
      <c r="G9" s="275"/>
      <c r="H9" s="275"/>
      <c r="I9" s="275"/>
      <c r="J9" s="292"/>
      <c r="K9" s="275"/>
      <c r="L9" s="280"/>
      <c r="M9" s="275"/>
      <c r="N9" s="275"/>
      <c r="O9" s="275"/>
      <c r="P9" s="8" t="s">
        <v>33</v>
      </c>
      <c r="Q9" s="8" t="s">
        <v>34</v>
      </c>
      <c r="R9" s="8" t="s">
        <v>35</v>
      </c>
      <c r="S9" s="8" t="s">
        <v>36</v>
      </c>
      <c r="T9" s="8" t="s">
        <v>37</v>
      </c>
      <c r="U9" s="8" t="s">
        <v>38</v>
      </c>
      <c r="V9" s="8" t="s">
        <v>39</v>
      </c>
      <c r="W9" s="275"/>
      <c r="X9" s="275"/>
      <c r="Y9" s="275"/>
      <c r="Z9" s="275"/>
      <c r="AA9" s="275"/>
      <c r="AB9" s="275"/>
      <c r="AC9" s="280"/>
    </row>
    <row r="10" spans="1:29" ht="17.25" customHeight="1" thickBot="1" x14ac:dyDescent="0.3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9">
        <v>14</v>
      </c>
      <c r="O10" s="9">
        <v>15</v>
      </c>
      <c r="P10" s="9">
        <v>16</v>
      </c>
      <c r="Q10" s="9">
        <v>17</v>
      </c>
      <c r="R10" s="9">
        <v>18</v>
      </c>
      <c r="S10" s="9">
        <v>19</v>
      </c>
      <c r="T10" s="9">
        <v>20</v>
      </c>
      <c r="U10" s="9">
        <v>21</v>
      </c>
      <c r="V10" s="9">
        <v>22</v>
      </c>
      <c r="W10" s="9">
        <v>23</v>
      </c>
      <c r="X10" s="9">
        <v>24</v>
      </c>
      <c r="Y10" s="9">
        <v>25</v>
      </c>
      <c r="Z10" s="9">
        <v>26</v>
      </c>
      <c r="AA10" s="9">
        <v>27</v>
      </c>
      <c r="AB10" s="9">
        <v>28</v>
      </c>
      <c r="AC10" s="9">
        <v>29</v>
      </c>
    </row>
    <row r="11" spans="1:29" s="12" customFormat="1" x14ac:dyDescent="0.25">
      <c r="A11" s="10"/>
      <c r="B11" s="10"/>
      <c r="C11" s="10"/>
      <c r="D11" s="10"/>
      <c r="E11" s="10"/>
      <c r="F11" s="10"/>
      <c r="G11" s="10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s="12" customFormat="1" x14ac:dyDescent="0.25"/>
    <row r="13" spans="1:29" s="12" customFormat="1" ht="21.75" customHeight="1" x14ac:dyDescent="0.25">
      <c r="A13" s="273" t="s">
        <v>55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</row>
    <row r="14" spans="1:29" s="12" customFormat="1" x14ac:dyDescent="0.25"/>
    <row r="15" spans="1:29" s="12" customFormat="1" x14ac:dyDescent="0.25"/>
    <row r="16" spans="1:29" s="12" customFormat="1" x14ac:dyDescent="0.25"/>
    <row r="17" s="12" customFormat="1" x14ac:dyDescent="0.25"/>
    <row r="18" s="12" customFormat="1" x14ac:dyDescent="0.25"/>
    <row r="19" s="12" customFormat="1" x14ac:dyDescent="0.25"/>
    <row r="20" s="12" customFormat="1" x14ac:dyDescent="0.25"/>
    <row r="21" s="12" customFormat="1" x14ac:dyDescent="0.25"/>
    <row r="22" s="12" customFormat="1" x14ac:dyDescent="0.25"/>
    <row r="23" s="12" customFormat="1" x14ac:dyDescent="0.25"/>
    <row r="24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  <row r="979" s="12" customFormat="1" x14ac:dyDescent="0.25"/>
    <row r="980" s="12" customFormat="1" x14ac:dyDescent="0.25"/>
    <row r="981" s="12" customFormat="1" x14ac:dyDescent="0.25"/>
    <row r="982" s="12" customFormat="1" x14ac:dyDescent="0.25"/>
    <row r="983" s="12" customFormat="1" x14ac:dyDescent="0.25"/>
    <row r="984" s="12" customFormat="1" x14ac:dyDescent="0.25"/>
    <row r="985" s="12" customFormat="1" x14ac:dyDescent="0.25"/>
    <row r="986" s="12" customFormat="1" x14ac:dyDescent="0.25"/>
    <row r="987" s="12" customFormat="1" x14ac:dyDescent="0.25"/>
    <row r="988" s="12" customFormat="1" x14ac:dyDescent="0.25"/>
    <row r="989" s="12" customFormat="1" x14ac:dyDescent="0.25"/>
    <row r="990" s="12" customFormat="1" x14ac:dyDescent="0.25"/>
    <row r="991" s="12" customFormat="1" x14ac:dyDescent="0.25"/>
    <row r="992" s="12" customFormat="1" x14ac:dyDescent="0.25"/>
    <row r="993" s="12" customFormat="1" x14ac:dyDescent="0.25"/>
  </sheetData>
  <sheetProtection formatCells="0" formatColumns="0" formatRows="0" insertColumns="0" insertRows="0" insertHyperlinks="0" deleteColumns="0" deleteRows="0" sort="0" autoFilter="0" pivotTables="0"/>
  <mergeCells count="32"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Y6:Y9"/>
    <mergeCell ref="Z6:AB7"/>
    <mergeCell ref="A13:N13"/>
    <mergeCell ref="M7:M9"/>
    <mergeCell ref="N7:N9"/>
    <mergeCell ref="O7:W7"/>
    <mergeCell ref="X7:X9"/>
    <mergeCell ref="O8:O9"/>
    <mergeCell ref="P8:R8"/>
    <mergeCell ref="S8:V8"/>
    <mergeCell ref="W8:W9"/>
  </mergeCells>
  <pageMargins left="0.15" right="0.15" top="0.6" bottom="0.02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3"/>
  <sheetViews>
    <sheetView topLeftCell="A7" zoomScale="85" zoomScaleNormal="85" workbookViewId="0">
      <selection activeCell="H17" sqref="H17"/>
    </sheetView>
  </sheetViews>
  <sheetFormatPr defaultRowHeight="16.5" x14ac:dyDescent="0.3"/>
  <cols>
    <col min="1" max="1" width="9.140625" style="15" customWidth="1"/>
    <col min="2" max="2" width="18.28515625" style="15" customWidth="1"/>
    <col min="3" max="3" width="9.140625" style="15" customWidth="1"/>
    <col min="4" max="4" width="13.140625" style="15" customWidth="1"/>
    <col min="5" max="5" width="9.140625" style="15" customWidth="1"/>
    <col min="6" max="6" width="18.28515625" style="15" customWidth="1"/>
    <col min="7" max="7" width="16.140625" style="15" customWidth="1"/>
    <col min="8" max="9" width="9.140625" style="15" customWidth="1"/>
    <col min="10" max="11" width="9.140625" style="13"/>
    <col min="12" max="12" width="11" style="13" customWidth="1"/>
    <col min="13" max="13" width="9.140625" style="13"/>
    <col min="14" max="14" width="10.42578125" style="13" customWidth="1"/>
    <col min="15" max="22" width="9.140625" style="13"/>
    <col min="23" max="23" width="12.85546875" style="13" customWidth="1"/>
    <col min="24" max="24" width="12.42578125" style="13" customWidth="1"/>
    <col min="25" max="25" width="10.140625" style="13" customWidth="1"/>
    <col min="26" max="26" width="15.85546875" style="13" customWidth="1"/>
    <col min="27" max="16384" width="9.140625" style="13"/>
  </cols>
  <sheetData>
    <row r="1" spans="1:29" x14ac:dyDescent="0.25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</row>
    <row r="2" spans="1:29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  <c r="Q2" s="14" t="s">
        <v>56</v>
      </c>
      <c r="R2" s="15" t="s">
        <v>2</v>
      </c>
      <c r="S2" s="14">
        <v>2018</v>
      </c>
      <c r="T2" s="13" t="s">
        <v>3</v>
      </c>
      <c r="Y2" s="16"/>
      <c r="Z2" s="16"/>
      <c r="AA2" s="16"/>
      <c r="AB2" s="16"/>
      <c r="AC2" s="16"/>
    </row>
    <row r="3" spans="1:29" ht="15" x14ac:dyDescent="0.25">
      <c r="A3" s="307" t="s">
        <v>51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Y3" s="16"/>
      <c r="Z3" s="16"/>
      <c r="AA3" s="16"/>
      <c r="AB3" s="16"/>
      <c r="AC3" s="16"/>
    </row>
    <row r="4" spans="1:29" ht="15" x14ac:dyDescent="0.25">
      <c r="A4" s="308" t="s">
        <v>4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17"/>
      <c r="X4" s="17"/>
      <c r="Y4" s="17"/>
      <c r="Z4" s="17"/>
      <c r="AA4" s="17"/>
      <c r="AB4" s="17"/>
      <c r="AC4" s="17"/>
    </row>
    <row r="5" spans="1:29" s="15" customFormat="1" ht="27.75" customHeight="1" thickBot="1" x14ac:dyDescent="0.35">
      <c r="A5" s="18"/>
      <c r="B5" s="18"/>
      <c r="C5" s="18"/>
      <c r="D5" s="18"/>
      <c r="E5" s="18"/>
      <c r="F5" s="18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3"/>
      <c r="V5" s="13"/>
      <c r="W5" s="13"/>
      <c r="X5" s="13"/>
      <c r="Y5" s="13"/>
      <c r="Z5" s="13"/>
      <c r="AA5" s="13"/>
      <c r="AB5" s="13"/>
      <c r="AC5" s="13"/>
    </row>
    <row r="6" spans="1:29" ht="32.25" customHeight="1" thickBot="1" x14ac:dyDescent="0.3">
      <c r="A6" s="303" t="s">
        <v>5</v>
      </c>
      <c r="B6" s="304"/>
      <c r="C6" s="304"/>
      <c r="D6" s="304"/>
      <c r="E6" s="304"/>
      <c r="F6" s="304"/>
      <c r="G6" s="304"/>
      <c r="H6" s="304"/>
      <c r="I6" s="305"/>
      <c r="J6" s="310" t="s">
        <v>6</v>
      </c>
      <c r="K6" s="293" t="s">
        <v>7</v>
      </c>
      <c r="L6" s="304" t="s">
        <v>8</v>
      </c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5"/>
      <c r="Y6" s="293" t="s">
        <v>9</v>
      </c>
      <c r="Z6" s="295" t="s">
        <v>10</v>
      </c>
      <c r="AA6" s="296"/>
      <c r="AB6" s="297"/>
      <c r="AC6" s="301" t="s">
        <v>11</v>
      </c>
    </row>
    <row r="7" spans="1:29" ht="171.75" customHeight="1" thickBot="1" x14ac:dyDescent="0.3">
      <c r="A7" s="293" t="s">
        <v>12</v>
      </c>
      <c r="B7" s="293" t="s">
        <v>13</v>
      </c>
      <c r="C7" s="293" t="s">
        <v>14</v>
      </c>
      <c r="D7" s="293" t="s">
        <v>15</v>
      </c>
      <c r="E7" s="293" t="s">
        <v>16</v>
      </c>
      <c r="F7" s="293" t="s">
        <v>17</v>
      </c>
      <c r="G7" s="293" t="s">
        <v>18</v>
      </c>
      <c r="H7" s="293" t="s">
        <v>19</v>
      </c>
      <c r="I7" s="293" t="s">
        <v>20</v>
      </c>
      <c r="J7" s="311"/>
      <c r="K7" s="294"/>
      <c r="L7" s="301" t="s">
        <v>21</v>
      </c>
      <c r="M7" s="293" t="s">
        <v>22</v>
      </c>
      <c r="N7" s="293" t="s">
        <v>23</v>
      </c>
      <c r="O7" s="303" t="s">
        <v>24</v>
      </c>
      <c r="P7" s="304"/>
      <c r="Q7" s="304"/>
      <c r="R7" s="304"/>
      <c r="S7" s="304"/>
      <c r="T7" s="304"/>
      <c r="U7" s="304"/>
      <c r="V7" s="304"/>
      <c r="W7" s="305"/>
      <c r="X7" s="293" t="s">
        <v>25</v>
      </c>
      <c r="Y7" s="294"/>
      <c r="Z7" s="298"/>
      <c r="AA7" s="299"/>
      <c r="AB7" s="300"/>
      <c r="AC7" s="302"/>
    </row>
    <row r="8" spans="1:29" ht="63.75" customHeight="1" thickBot="1" x14ac:dyDescent="0.3">
      <c r="A8" s="294"/>
      <c r="B8" s="294"/>
      <c r="C8" s="294"/>
      <c r="D8" s="294"/>
      <c r="E8" s="294"/>
      <c r="F8" s="294"/>
      <c r="G8" s="294"/>
      <c r="H8" s="294"/>
      <c r="I8" s="294"/>
      <c r="J8" s="311"/>
      <c r="K8" s="294"/>
      <c r="L8" s="302"/>
      <c r="M8" s="294"/>
      <c r="N8" s="294"/>
      <c r="O8" s="293" t="s">
        <v>26</v>
      </c>
      <c r="P8" s="303" t="s">
        <v>27</v>
      </c>
      <c r="Q8" s="304"/>
      <c r="R8" s="305"/>
      <c r="S8" s="303" t="s">
        <v>28</v>
      </c>
      <c r="T8" s="304"/>
      <c r="U8" s="304"/>
      <c r="V8" s="305"/>
      <c r="W8" s="293" t="s">
        <v>29</v>
      </c>
      <c r="X8" s="294"/>
      <c r="Y8" s="294"/>
      <c r="Z8" s="293" t="s">
        <v>30</v>
      </c>
      <c r="AA8" s="293" t="s">
        <v>31</v>
      </c>
      <c r="AB8" s="293" t="s">
        <v>32</v>
      </c>
      <c r="AC8" s="302"/>
    </row>
    <row r="9" spans="1:29" ht="71.25" customHeight="1" thickBot="1" x14ac:dyDescent="0.3">
      <c r="A9" s="294"/>
      <c r="B9" s="294"/>
      <c r="C9" s="294"/>
      <c r="D9" s="294"/>
      <c r="E9" s="294"/>
      <c r="F9" s="294"/>
      <c r="G9" s="294"/>
      <c r="H9" s="294"/>
      <c r="I9" s="294"/>
      <c r="J9" s="311"/>
      <c r="K9" s="294"/>
      <c r="L9" s="302"/>
      <c r="M9" s="294"/>
      <c r="N9" s="294"/>
      <c r="O9" s="294"/>
      <c r="P9" s="20" t="s">
        <v>33</v>
      </c>
      <c r="Q9" s="20" t="s">
        <v>34</v>
      </c>
      <c r="R9" s="20" t="s">
        <v>35</v>
      </c>
      <c r="S9" s="20" t="s">
        <v>36</v>
      </c>
      <c r="T9" s="20" t="s">
        <v>37</v>
      </c>
      <c r="U9" s="20" t="s">
        <v>38</v>
      </c>
      <c r="V9" s="20" t="s">
        <v>39</v>
      </c>
      <c r="W9" s="294"/>
      <c r="X9" s="294"/>
      <c r="Y9" s="294"/>
      <c r="Z9" s="294"/>
      <c r="AA9" s="294"/>
      <c r="AB9" s="294"/>
      <c r="AC9" s="302"/>
    </row>
    <row r="10" spans="1:29" ht="17.25" customHeight="1" thickBot="1" x14ac:dyDescent="0.3">
      <c r="A10" s="21">
        <v>1</v>
      </c>
      <c r="B10" s="21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  <c r="R10" s="22">
        <v>18</v>
      </c>
      <c r="S10" s="22">
        <v>19</v>
      </c>
      <c r="T10" s="22">
        <v>20</v>
      </c>
      <c r="U10" s="22">
        <v>21</v>
      </c>
      <c r="V10" s="22">
        <v>22</v>
      </c>
      <c r="W10" s="22">
        <v>23</v>
      </c>
      <c r="X10" s="22">
        <v>24</v>
      </c>
      <c r="Y10" s="22">
        <v>25</v>
      </c>
      <c r="Z10" s="22">
        <v>26</v>
      </c>
      <c r="AA10" s="22">
        <v>27</v>
      </c>
      <c r="AB10" s="22">
        <v>28</v>
      </c>
      <c r="AC10" s="22">
        <v>29</v>
      </c>
    </row>
    <row r="11" spans="1:29" s="27" customFormat="1" ht="98.25" customHeight="1" x14ac:dyDescent="0.25">
      <c r="A11" s="23">
        <v>1</v>
      </c>
      <c r="B11" s="24" t="s">
        <v>53</v>
      </c>
      <c r="C11" s="25" t="s">
        <v>57</v>
      </c>
      <c r="D11" s="25" t="s">
        <v>58</v>
      </c>
      <c r="E11" s="25">
        <v>10</v>
      </c>
      <c r="F11" s="25" t="s">
        <v>59</v>
      </c>
      <c r="G11" s="25" t="s">
        <v>60</v>
      </c>
      <c r="H11" s="25" t="s">
        <v>54</v>
      </c>
      <c r="I11" s="25">
        <v>1</v>
      </c>
      <c r="J11" s="26"/>
      <c r="K11" s="25"/>
      <c r="L11" s="25" t="s">
        <v>61</v>
      </c>
      <c r="M11" s="26"/>
      <c r="N11" s="26"/>
      <c r="O11" s="25">
        <v>9</v>
      </c>
      <c r="P11" s="25"/>
      <c r="Q11" s="25"/>
      <c r="R11" s="25">
        <v>8</v>
      </c>
      <c r="S11" s="25"/>
      <c r="T11" s="25"/>
      <c r="U11" s="25">
        <v>7</v>
      </c>
      <c r="V11" s="25">
        <v>1</v>
      </c>
      <c r="W11" s="25">
        <v>1</v>
      </c>
      <c r="X11" s="25"/>
      <c r="Y11" s="25" t="s">
        <v>62</v>
      </c>
      <c r="Z11" s="25"/>
      <c r="AA11" s="25"/>
      <c r="AB11" s="26"/>
      <c r="AC11" s="26">
        <v>1</v>
      </c>
    </row>
    <row r="12" spans="1:29" s="27" customFormat="1" x14ac:dyDescent="0.25"/>
    <row r="13" spans="1:29" s="27" customFormat="1" x14ac:dyDescent="0.25"/>
    <row r="14" spans="1:29" s="27" customFormat="1" x14ac:dyDescent="0.25"/>
    <row r="15" spans="1:29" s="27" customFormat="1" x14ac:dyDescent="0.25"/>
    <row r="16" spans="1:29" s="27" customFormat="1" x14ac:dyDescent="0.25"/>
    <row r="17" s="27" customFormat="1" x14ac:dyDescent="0.25"/>
    <row r="18" s="27" customFormat="1" x14ac:dyDescent="0.25"/>
    <row r="19" s="27" customFormat="1" x14ac:dyDescent="0.25"/>
    <row r="20" s="27" customFormat="1" x14ac:dyDescent="0.25"/>
    <row r="21" s="27" customFormat="1" x14ac:dyDescent="0.25"/>
    <row r="22" s="27" customFormat="1" x14ac:dyDescent="0.25"/>
    <row r="23" s="27" customFormat="1" x14ac:dyDescent="0.25"/>
    <row r="24" s="27" customFormat="1" x14ac:dyDescent="0.25"/>
    <row r="25" s="27" customFormat="1" x14ac:dyDescent="0.25"/>
    <row r="26" s="27" customFormat="1" x14ac:dyDescent="0.25"/>
    <row r="27" s="27" customFormat="1" x14ac:dyDescent="0.25"/>
    <row r="28" s="27" customFormat="1" x14ac:dyDescent="0.25"/>
    <row r="29" s="27" customFormat="1" x14ac:dyDescent="0.25"/>
    <row r="30" s="27" customFormat="1" x14ac:dyDescent="0.25"/>
    <row r="31" s="27" customFormat="1" x14ac:dyDescent="0.25"/>
    <row r="32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="27" customFormat="1" x14ac:dyDescent="0.25"/>
    <row r="194" s="27" customFormat="1" x14ac:dyDescent="0.25"/>
    <row r="195" s="27" customFormat="1" x14ac:dyDescent="0.25"/>
    <row r="196" s="27" customFormat="1" x14ac:dyDescent="0.25"/>
    <row r="197" s="27" customFormat="1" x14ac:dyDescent="0.25"/>
    <row r="198" s="27" customFormat="1" x14ac:dyDescent="0.25"/>
    <row r="199" s="27" customFormat="1" x14ac:dyDescent="0.25"/>
    <row r="200" s="27" customFormat="1" x14ac:dyDescent="0.25"/>
    <row r="201" s="27" customFormat="1" x14ac:dyDescent="0.25"/>
    <row r="202" s="27" customFormat="1" x14ac:dyDescent="0.25"/>
    <row r="203" s="27" customFormat="1" x14ac:dyDescent="0.25"/>
    <row r="204" s="27" customFormat="1" x14ac:dyDescent="0.25"/>
    <row r="205" s="27" customFormat="1" x14ac:dyDescent="0.25"/>
    <row r="206" s="27" customFormat="1" x14ac:dyDescent="0.25"/>
    <row r="207" s="27" customFormat="1" x14ac:dyDescent="0.25"/>
    <row r="208" s="27" customFormat="1" x14ac:dyDescent="0.25"/>
    <row r="209" s="27" customFormat="1" x14ac:dyDescent="0.25"/>
    <row r="210" s="27" customFormat="1" x14ac:dyDescent="0.25"/>
    <row r="211" s="27" customFormat="1" x14ac:dyDescent="0.25"/>
    <row r="212" s="27" customFormat="1" x14ac:dyDescent="0.25"/>
    <row r="213" s="27" customFormat="1" x14ac:dyDescent="0.25"/>
    <row r="214" s="27" customFormat="1" x14ac:dyDescent="0.25"/>
    <row r="215" s="27" customFormat="1" x14ac:dyDescent="0.25"/>
    <row r="216" s="27" customFormat="1" x14ac:dyDescent="0.25"/>
    <row r="217" s="27" customFormat="1" x14ac:dyDescent="0.25"/>
    <row r="218" s="27" customFormat="1" x14ac:dyDescent="0.25"/>
    <row r="219" s="27" customFormat="1" x14ac:dyDescent="0.25"/>
    <row r="220" s="27" customFormat="1" x14ac:dyDescent="0.25"/>
    <row r="221" s="27" customFormat="1" x14ac:dyDescent="0.25"/>
    <row r="222" s="27" customFormat="1" x14ac:dyDescent="0.25"/>
    <row r="223" s="27" customFormat="1" x14ac:dyDescent="0.25"/>
    <row r="224" s="27" customFormat="1" x14ac:dyDescent="0.25"/>
    <row r="225" s="27" customFormat="1" x14ac:dyDescent="0.25"/>
    <row r="226" s="27" customFormat="1" x14ac:dyDescent="0.25"/>
    <row r="227" s="27" customFormat="1" x14ac:dyDescent="0.25"/>
    <row r="228" s="27" customFormat="1" x14ac:dyDescent="0.25"/>
    <row r="229" s="27" customFormat="1" x14ac:dyDescent="0.25"/>
    <row r="230" s="27" customFormat="1" x14ac:dyDescent="0.25"/>
    <row r="231" s="27" customFormat="1" x14ac:dyDescent="0.25"/>
    <row r="232" s="27" customFormat="1" x14ac:dyDescent="0.25"/>
    <row r="233" s="27" customFormat="1" x14ac:dyDescent="0.25"/>
    <row r="234" s="27" customFormat="1" x14ac:dyDescent="0.25"/>
    <row r="235" s="27" customFormat="1" x14ac:dyDescent="0.25"/>
    <row r="236" s="27" customFormat="1" x14ac:dyDescent="0.25"/>
    <row r="237" s="27" customFormat="1" x14ac:dyDescent="0.25"/>
    <row r="238" s="27" customFormat="1" x14ac:dyDescent="0.25"/>
    <row r="239" s="27" customFormat="1" x14ac:dyDescent="0.25"/>
    <row r="240" s="27" customFormat="1" x14ac:dyDescent="0.25"/>
    <row r="241" s="27" customFormat="1" x14ac:dyDescent="0.25"/>
    <row r="242" s="27" customFormat="1" x14ac:dyDescent="0.25"/>
    <row r="243" s="27" customFormat="1" x14ac:dyDescent="0.25"/>
    <row r="244" s="27" customFormat="1" x14ac:dyDescent="0.25"/>
    <row r="245" s="27" customFormat="1" x14ac:dyDescent="0.25"/>
    <row r="246" s="27" customFormat="1" x14ac:dyDescent="0.25"/>
    <row r="247" s="27" customFormat="1" x14ac:dyDescent="0.25"/>
    <row r="248" s="27" customFormat="1" x14ac:dyDescent="0.25"/>
    <row r="249" s="27" customFormat="1" x14ac:dyDescent="0.25"/>
    <row r="250" s="27" customFormat="1" x14ac:dyDescent="0.25"/>
    <row r="251" s="27" customFormat="1" x14ac:dyDescent="0.25"/>
    <row r="252" s="27" customFormat="1" x14ac:dyDescent="0.25"/>
    <row r="253" s="27" customFormat="1" x14ac:dyDescent="0.25"/>
    <row r="254" s="27" customFormat="1" x14ac:dyDescent="0.25"/>
    <row r="255" s="27" customFormat="1" x14ac:dyDescent="0.25"/>
    <row r="256" s="27" customFormat="1" x14ac:dyDescent="0.25"/>
    <row r="257" s="27" customFormat="1" x14ac:dyDescent="0.25"/>
    <row r="258" s="27" customFormat="1" x14ac:dyDescent="0.25"/>
    <row r="259" s="27" customFormat="1" x14ac:dyDescent="0.25"/>
    <row r="260" s="27" customFormat="1" x14ac:dyDescent="0.25"/>
    <row r="261" s="27" customFormat="1" x14ac:dyDescent="0.25"/>
    <row r="262" s="27" customFormat="1" x14ac:dyDescent="0.25"/>
    <row r="263" s="27" customFormat="1" x14ac:dyDescent="0.25"/>
    <row r="264" s="27" customFormat="1" x14ac:dyDescent="0.25"/>
    <row r="265" s="27" customFormat="1" x14ac:dyDescent="0.25"/>
    <row r="266" s="27" customFormat="1" x14ac:dyDescent="0.25"/>
    <row r="267" s="27" customFormat="1" x14ac:dyDescent="0.25"/>
    <row r="268" s="27" customFormat="1" x14ac:dyDescent="0.25"/>
    <row r="269" s="27" customFormat="1" x14ac:dyDescent="0.25"/>
    <row r="270" s="27" customFormat="1" x14ac:dyDescent="0.25"/>
    <row r="271" s="27" customFormat="1" x14ac:dyDescent="0.25"/>
    <row r="272" s="27" customFormat="1" x14ac:dyDescent="0.25"/>
    <row r="273" s="27" customFormat="1" x14ac:dyDescent="0.25"/>
    <row r="274" s="27" customFormat="1" x14ac:dyDescent="0.25"/>
    <row r="275" s="27" customFormat="1" x14ac:dyDescent="0.25"/>
    <row r="276" s="27" customFormat="1" x14ac:dyDescent="0.25"/>
    <row r="277" s="27" customFormat="1" x14ac:dyDescent="0.25"/>
    <row r="278" s="27" customFormat="1" x14ac:dyDescent="0.25"/>
    <row r="279" s="27" customFormat="1" x14ac:dyDescent="0.25"/>
    <row r="280" s="27" customFormat="1" x14ac:dyDescent="0.25"/>
    <row r="281" s="27" customFormat="1" x14ac:dyDescent="0.25"/>
    <row r="282" s="27" customFormat="1" x14ac:dyDescent="0.25"/>
    <row r="283" s="27" customFormat="1" x14ac:dyDescent="0.25"/>
    <row r="284" s="27" customFormat="1" x14ac:dyDescent="0.25"/>
    <row r="285" s="27" customFormat="1" x14ac:dyDescent="0.25"/>
    <row r="286" s="27" customFormat="1" x14ac:dyDescent="0.25"/>
    <row r="287" s="27" customFormat="1" x14ac:dyDescent="0.25"/>
    <row r="288" s="27" customFormat="1" x14ac:dyDescent="0.25"/>
    <row r="289" s="27" customFormat="1" x14ac:dyDescent="0.25"/>
    <row r="290" s="27" customFormat="1" x14ac:dyDescent="0.25"/>
    <row r="291" s="27" customFormat="1" x14ac:dyDescent="0.25"/>
    <row r="292" s="27" customFormat="1" x14ac:dyDescent="0.25"/>
    <row r="293" s="27" customFormat="1" x14ac:dyDescent="0.25"/>
    <row r="294" s="27" customFormat="1" x14ac:dyDescent="0.25"/>
    <row r="295" s="27" customFormat="1" x14ac:dyDescent="0.25"/>
    <row r="296" s="27" customFormat="1" x14ac:dyDescent="0.25"/>
    <row r="297" s="27" customFormat="1" x14ac:dyDescent="0.25"/>
    <row r="298" s="27" customFormat="1" x14ac:dyDescent="0.25"/>
    <row r="299" s="27" customFormat="1" x14ac:dyDescent="0.25"/>
    <row r="300" s="27" customFormat="1" x14ac:dyDescent="0.25"/>
    <row r="301" s="27" customFormat="1" x14ac:dyDescent="0.25"/>
    <row r="302" s="27" customFormat="1" x14ac:dyDescent="0.25"/>
    <row r="303" s="27" customFormat="1" x14ac:dyDescent="0.25"/>
    <row r="304" s="27" customFormat="1" x14ac:dyDescent="0.25"/>
    <row r="305" s="27" customFormat="1" x14ac:dyDescent="0.25"/>
    <row r="306" s="27" customFormat="1" x14ac:dyDescent="0.25"/>
    <row r="307" s="27" customFormat="1" x14ac:dyDescent="0.25"/>
    <row r="308" s="27" customFormat="1" x14ac:dyDescent="0.25"/>
    <row r="309" s="27" customFormat="1" x14ac:dyDescent="0.25"/>
    <row r="310" s="27" customFormat="1" x14ac:dyDescent="0.25"/>
    <row r="311" s="27" customFormat="1" x14ac:dyDescent="0.25"/>
    <row r="312" s="27" customFormat="1" x14ac:dyDescent="0.25"/>
    <row r="313" s="27" customFormat="1" x14ac:dyDescent="0.25"/>
    <row r="314" s="27" customFormat="1" x14ac:dyDescent="0.25"/>
    <row r="315" s="27" customFormat="1" x14ac:dyDescent="0.25"/>
    <row r="316" s="27" customFormat="1" x14ac:dyDescent="0.25"/>
    <row r="317" s="27" customFormat="1" x14ac:dyDescent="0.25"/>
    <row r="318" s="27" customFormat="1" x14ac:dyDescent="0.25"/>
    <row r="319" s="27" customFormat="1" x14ac:dyDescent="0.25"/>
    <row r="320" s="27" customFormat="1" x14ac:dyDescent="0.25"/>
    <row r="321" s="27" customFormat="1" x14ac:dyDescent="0.25"/>
    <row r="322" s="27" customFormat="1" x14ac:dyDescent="0.25"/>
    <row r="323" s="27" customFormat="1" x14ac:dyDescent="0.25"/>
    <row r="324" s="27" customFormat="1" x14ac:dyDescent="0.25"/>
    <row r="325" s="27" customFormat="1" x14ac:dyDescent="0.25"/>
    <row r="326" s="27" customFormat="1" x14ac:dyDescent="0.25"/>
    <row r="327" s="27" customFormat="1" x14ac:dyDescent="0.25"/>
    <row r="328" s="27" customFormat="1" x14ac:dyDescent="0.25"/>
    <row r="329" s="27" customFormat="1" x14ac:dyDescent="0.25"/>
    <row r="330" s="27" customFormat="1" x14ac:dyDescent="0.25"/>
    <row r="331" s="27" customFormat="1" x14ac:dyDescent="0.25"/>
    <row r="332" s="27" customFormat="1" x14ac:dyDescent="0.25"/>
    <row r="333" s="27" customFormat="1" x14ac:dyDescent="0.25"/>
    <row r="334" s="27" customFormat="1" x14ac:dyDescent="0.25"/>
    <row r="335" s="27" customFormat="1" x14ac:dyDescent="0.25"/>
    <row r="336" s="27" customFormat="1" x14ac:dyDescent="0.25"/>
    <row r="337" s="27" customFormat="1" x14ac:dyDescent="0.25"/>
    <row r="338" s="27" customFormat="1" x14ac:dyDescent="0.25"/>
    <row r="339" s="27" customFormat="1" x14ac:dyDescent="0.25"/>
    <row r="340" s="27" customFormat="1" x14ac:dyDescent="0.25"/>
    <row r="341" s="27" customFormat="1" x14ac:dyDescent="0.25"/>
    <row r="342" s="27" customFormat="1" x14ac:dyDescent="0.25"/>
    <row r="343" s="27" customFormat="1" x14ac:dyDescent="0.25"/>
    <row r="344" s="27" customFormat="1" x14ac:dyDescent="0.25"/>
    <row r="345" s="27" customFormat="1" x14ac:dyDescent="0.25"/>
    <row r="346" s="27" customFormat="1" x14ac:dyDescent="0.25"/>
    <row r="347" s="27" customFormat="1" x14ac:dyDescent="0.25"/>
    <row r="348" s="27" customFormat="1" x14ac:dyDescent="0.25"/>
    <row r="349" s="27" customFormat="1" x14ac:dyDescent="0.25"/>
    <row r="350" s="27" customFormat="1" x14ac:dyDescent="0.25"/>
    <row r="351" s="27" customFormat="1" x14ac:dyDescent="0.25"/>
    <row r="352" s="27" customFormat="1" x14ac:dyDescent="0.25"/>
    <row r="353" s="27" customFormat="1" x14ac:dyDescent="0.25"/>
    <row r="354" s="27" customFormat="1" x14ac:dyDescent="0.25"/>
    <row r="355" s="27" customFormat="1" x14ac:dyDescent="0.25"/>
    <row r="356" s="27" customFormat="1" x14ac:dyDescent="0.25"/>
    <row r="357" s="27" customFormat="1" x14ac:dyDescent="0.25"/>
    <row r="358" s="27" customFormat="1" x14ac:dyDescent="0.25"/>
    <row r="359" s="27" customFormat="1" x14ac:dyDescent="0.25"/>
    <row r="360" s="27" customFormat="1" x14ac:dyDescent="0.25"/>
    <row r="361" s="27" customFormat="1" x14ac:dyDescent="0.25"/>
    <row r="362" s="27" customFormat="1" x14ac:dyDescent="0.25"/>
    <row r="363" s="27" customFormat="1" x14ac:dyDescent="0.25"/>
    <row r="364" s="27" customFormat="1" x14ac:dyDescent="0.25"/>
    <row r="365" s="27" customFormat="1" x14ac:dyDescent="0.25"/>
    <row r="366" s="27" customFormat="1" x14ac:dyDescent="0.25"/>
    <row r="367" s="27" customFormat="1" x14ac:dyDescent="0.25"/>
    <row r="368" s="27" customFormat="1" x14ac:dyDescent="0.25"/>
    <row r="369" s="27" customFormat="1" x14ac:dyDescent="0.25"/>
    <row r="370" s="27" customFormat="1" x14ac:dyDescent="0.25"/>
    <row r="371" s="27" customFormat="1" x14ac:dyDescent="0.25"/>
    <row r="372" s="27" customFormat="1" x14ac:dyDescent="0.25"/>
    <row r="373" s="27" customFormat="1" x14ac:dyDescent="0.25"/>
    <row r="374" s="27" customFormat="1" x14ac:dyDescent="0.25"/>
    <row r="375" s="27" customFormat="1" x14ac:dyDescent="0.25"/>
    <row r="376" s="27" customFormat="1" x14ac:dyDescent="0.25"/>
    <row r="377" s="27" customFormat="1" x14ac:dyDescent="0.25"/>
    <row r="378" s="27" customFormat="1" x14ac:dyDescent="0.25"/>
    <row r="379" s="27" customFormat="1" x14ac:dyDescent="0.25"/>
    <row r="380" s="27" customFormat="1" x14ac:dyDescent="0.25"/>
    <row r="381" s="27" customFormat="1" x14ac:dyDescent="0.25"/>
    <row r="382" s="27" customFormat="1" x14ac:dyDescent="0.25"/>
    <row r="383" s="27" customFormat="1" x14ac:dyDescent="0.25"/>
    <row r="384" s="27" customFormat="1" x14ac:dyDescent="0.25"/>
    <row r="385" s="27" customFormat="1" x14ac:dyDescent="0.25"/>
    <row r="386" s="27" customFormat="1" x14ac:dyDescent="0.25"/>
    <row r="387" s="27" customFormat="1" x14ac:dyDescent="0.25"/>
    <row r="388" s="27" customFormat="1" x14ac:dyDescent="0.25"/>
    <row r="389" s="27" customFormat="1" x14ac:dyDescent="0.25"/>
    <row r="390" s="27" customFormat="1" x14ac:dyDescent="0.25"/>
    <row r="391" s="27" customFormat="1" x14ac:dyDescent="0.25"/>
    <row r="392" s="27" customFormat="1" x14ac:dyDescent="0.25"/>
    <row r="393" s="27" customFormat="1" x14ac:dyDescent="0.25"/>
    <row r="394" s="27" customFormat="1" x14ac:dyDescent="0.25"/>
    <row r="395" s="27" customFormat="1" x14ac:dyDescent="0.25"/>
    <row r="396" s="27" customFormat="1" x14ac:dyDescent="0.25"/>
    <row r="397" s="27" customFormat="1" x14ac:dyDescent="0.25"/>
    <row r="398" s="27" customFormat="1" x14ac:dyDescent="0.25"/>
    <row r="399" s="27" customFormat="1" x14ac:dyDescent="0.25"/>
    <row r="400" s="27" customFormat="1" x14ac:dyDescent="0.25"/>
    <row r="401" s="27" customFormat="1" x14ac:dyDescent="0.25"/>
    <row r="402" s="27" customFormat="1" x14ac:dyDescent="0.25"/>
    <row r="403" s="27" customFormat="1" x14ac:dyDescent="0.25"/>
    <row r="404" s="27" customFormat="1" x14ac:dyDescent="0.25"/>
    <row r="405" s="27" customFormat="1" x14ac:dyDescent="0.25"/>
    <row r="406" s="27" customFormat="1" x14ac:dyDescent="0.25"/>
    <row r="407" s="27" customFormat="1" x14ac:dyDescent="0.25"/>
    <row r="408" s="27" customFormat="1" x14ac:dyDescent="0.25"/>
    <row r="409" s="27" customFormat="1" x14ac:dyDescent="0.25"/>
    <row r="410" s="27" customFormat="1" x14ac:dyDescent="0.25"/>
    <row r="411" s="27" customFormat="1" x14ac:dyDescent="0.25"/>
    <row r="412" s="27" customFormat="1" x14ac:dyDescent="0.25"/>
    <row r="413" s="27" customFormat="1" x14ac:dyDescent="0.25"/>
    <row r="414" s="27" customFormat="1" x14ac:dyDescent="0.25"/>
    <row r="415" s="27" customFormat="1" x14ac:dyDescent="0.25"/>
    <row r="416" s="27" customFormat="1" x14ac:dyDescent="0.25"/>
    <row r="417" s="27" customFormat="1" x14ac:dyDescent="0.25"/>
    <row r="418" s="27" customFormat="1" x14ac:dyDescent="0.25"/>
    <row r="419" s="27" customFormat="1" x14ac:dyDescent="0.25"/>
    <row r="420" s="27" customFormat="1" x14ac:dyDescent="0.25"/>
    <row r="421" s="27" customFormat="1" x14ac:dyDescent="0.25"/>
    <row r="422" s="27" customFormat="1" x14ac:dyDescent="0.25"/>
    <row r="423" s="27" customFormat="1" x14ac:dyDescent="0.25"/>
    <row r="424" s="27" customFormat="1" x14ac:dyDescent="0.25"/>
    <row r="425" s="27" customFormat="1" x14ac:dyDescent="0.25"/>
    <row r="426" s="27" customFormat="1" x14ac:dyDescent="0.25"/>
    <row r="427" s="27" customFormat="1" x14ac:dyDescent="0.25"/>
    <row r="428" s="27" customFormat="1" x14ac:dyDescent="0.25"/>
    <row r="429" s="27" customFormat="1" x14ac:dyDescent="0.25"/>
    <row r="430" s="27" customFormat="1" x14ac:dyDescent="0.25"/>
    <row r="431" s="27" customFormat="1" x14ac:dyDescent="0.25"/>
    <row r="432" s="27" customFormat="1" x14ac:dyDescent="0.25"/>
    <row r="433" s="27" customFormat="1" x14ac:dyDescent="0.25"/>
    <row r="434" s="27" customFormat="1" x14ac:dyDescent="0.25"/>
    <row r="435" s="27" customFormat="1" x14ac:dyDescent="0.25"/>
    <row r="436" s="27" customFormat="1" x14ac:dyDescent="0.25"/>
    <row r="437" s="27" customFormat="1" x14ac:dyDescent="0.25"/>
    <row r="438" s="27" customFormat="1" x14ac:dyDescent="0.25"/>
    <row r="439" s="27" customFormat="1" x14ac:dyDescent="0.25"/>
    <row r="440" s="27" customFormat="1" x14ac:dyDescent="0.25"/>
    <row r="441" s="27" customFormat="1" x14ac:dyDescent="0.25"/>
    <row r="442" s="27" customFormat="1" x14ac:dyDescent="0.25"/>
    <row r="443" s="27" customFormat="1" x14ac:dyDescent="0.25"/>
    <row r="444" s="27" customFormat="1" x14ac:dyDescent="0.25"/>
    <row r="445" s="27" customFormat="1" x14ac:dyDescent="0.25"/>
    <row r="446" s="27" customFormat="1" x14ac:dyDescent="0.25"/>
    <row r="447" s="27" customFormat="1" x14ac:dyDescent="0.25"/>
    <row r="448" s="27" customFormat="1" x14ac:dyDescent="0.25"/>
    <row r="449" s="27" customFormat="1" x14ac:dyDescent="0.25"/>
    <row r="450" s="27" customFormat="1" x14ac:dyDescent="0.25"/>
    <row r="451" s="27" customFormat="1" x14ac:dyDescent="0.25"/>
    <row r="452" s="27" customFormat="1" x14ac:dyDescent="0.25"/>
    <row r="453" s="27" customFormat="1" x14ac:dyDescent="0.25"/>
    <row r="454" s="27" customFormat="1" x14ac:dyDescent="0.25"/>
    <row r="455" s="27" customFormat="1" x14ac:dyDescent="0.25"/>
    <row r="456" s="27" customFormat="1" x14ac:dyDescent="0.25"/>
    <row r="457" s="27" customFormat="1" x14ac:dyDescent="0.25"/>
    <row r="458" s="27" customFormat="1" x14ac:dyDescent="0.25"/>
    <row r="459" s="27" customFormat="1" x14ac:dyDescent="0.25"/>
    <row r="460" s="27" customFormat="1" x14ac:dyDescent="0.25"/>
    <row r="461" s="27" customFormat="1" x14ac:dyDescent="0.25"/>
    <row r="462" s="27" customFormat="1" x14ac:dyDescent="0.25"/>
    <row r="463" s="27" customFormat="1" x14ac:dyDescent="0.25"/>
    <row r="464" s="27" customFormat="1" x14ac:dyDescent="0.25"/>
    <row r="465" s="27" customFormat="1" x14ac:dyDescent="0.25"/>
    <row r="466" s="27" customFormat="1" x14ac:dyDescent="0.25"/>
    <row r="467" s="27" customFormat="1" x14ac:dyDescent="0.25"/>
    <row r="468" s="27" customFormat="1" x14ac:dyDescent="0.25"/>
    <row r="469" s="27" customFormat="1" x14ac:dyDescent="0.25"/>
    <row r="470" s="27" customFormat="1" x14ac:dyDescent="0.25"/>
    <row r="471" s="27" customFormat="1" x14ac:dyDescent="0.25"/>
    <row r="472" s="27" customFormat="1" x14ac:dyDescent="0.25"/>
    <row r="473" s="27" customFormat="1" x14ac:dyDescent="0.25"/>
    <row r="474" s="27" customFormat="1" x14ac:dyDescent="0.25"/>
    <row r="475" s="27" customFormat="1" x14ac:dyDescent="0.25"/>
    <row r="476" s="27" customFormat="1" x14ac:dyDescent="0.25"/>
    <row r="477" s="27" customFormat="1" x14ac:dyDescent="0.25"/>
    <row r="478" s="27" customFormat="1" x14ac:dyDescent="0.25"/>
    <row r="479" s="27" customFormat="1" x14ac:dyDescent="0.25"/>
    <row r="480" s="27" customFormat="1" x14ac:dyDescent="0.25"/>
    <row r="481" s="27" customFormat="1" x14ac:dyDescent="0.25"/>
    <row r="482" s="27" customFormat="1" x14ac:dyDescent="0.25"/>
    <row r="483" s="27" customFormat="1" x14ac:dyDescent="0.25"/>
    <row r="484" s="27" customFormat="1" x14ac:dyDescent="0.25"/>
    <row r="485" s="27" customFormat="1" x14ac:dyDescent="0.25"/>
    <row r="486" s="27" customFormat="1" x14ac:dyDescent="0.25"/>
    <row r="487" s="27" customFormat="1" x14ac:dyDescent="0.25"/>
    <row r="488" s="27" customFormat="1" x14ac:dyDescent="0.25"/>
    <row r="489" s="27" customFormat="1" x14ac:dyDescent="0.25"/>
    <row r="490" s="27" customFormat="1" x14ac:dyDescent="0.25"/>
    <row r="491" s="27" customFormat="1" x14ac:dyDescent="0.25"/>
    <row r="492" s="27" customFormat="1" x14ac:dyDescent="0.25"/>
    <row r="493" s="27" customFormat="1" x14ac:dyDescent="0.25"/>
    <row r="494" s="27" customFormat="1" x14ac:dyDescent="0.25"/>
    <row r="495" s="27" customFormat="1" x14ac:dyDescent="0.25"/>
    <row r="496" s="27" customFormat="1" x14ac:dyDescent="0.25"/>
    <row r="497" s="27" customFormat="1" x14ac:dyDescent="0.25"/>
    <row r="498" s="27" customFormat="1" x14ac:dyDescent="0.25"/>
    <row r="499" s="27" customFormat="1" x14ac:dyDescent="0.25"/>
    <row r="500" s="27" customFormat="1" x14ac:dyDescent="0.25"/>
    <row r="501" s="27" customFormat="1" x14ac:dyDescent="0.25"/>
    <row r="502" s="27" customFormat="1" x14ac:dyDescent="0.25"/>
    <row r="503" s="27" customFormat="1" x14ac:dyDescent="0.25"/>
    <row r="504" s="27" customFormat="1" x14ac:dyDescent="0.25"/>
    <row r="505" s="27" customFormat="1" x14ac:dyDescent="0.25"/>
    <row r="506" s="27" customFormat="1" x14ac:dyDescent="0.25"/>
    <row r="507" s="27" customFormat="1" x14ac:dyDescent="0.25"/>
    <row r="508" s="27" customFormat="1" x14ac:dyDescent="0.25"/>
    <row r="509" s="27" customFormat="1" x14ac:dyDescent="0.25"/>
    <row r="510" s="27" customFormat="1" x14ac:dyDescent="0.25"/>
    <row r="511" s="27" customFormat="1" x14ac:dyDescent="0.25"/>
    <row r="512" s="27" customFormat="1" x14ac:dyDescent="0.25"/>
    <row r="513" s="27" customFormat="1" x14ac:dyDescent="0.25"/>
    <row r="514" s="27" customFormat="1" x14ac:dyDescent="0.25"/>
    <row r="515" s="27" customFormat="1" x14ac:dyDescent="0.25"/>
    <row r="516" s="27" customFormat="1" x14ac:dyDescent="0.25"/>
    <row r="517" s="27" customFormat="1" x14ac:dyDescent="0.25"/>
    <row r="518" s="27" customFormat="1" x14ac:dyDescent="0.25"/>
    <row r="519" s="27" customFormat="1" x14ac:dyDescent="0.25"/>
    <row r="520" s="27" customFormat="1" x14ac:dyDescent="0.25"/>
    <row r="521" s="27" customFormat="1" x14ac:dyDescent="0.25"/>
    <row r="522" s="27" customFormat="1" x14ac:dyDescent="0.25"/>
    <row r="523" s="27" customFormat="1" x14ac:dyDescent="0.25"/>
    <row r="524" s="27" customFormat="1" x14ac:dyDescent="0.25"/>
    <row r="525" s="27" customFormat="1" x14ac:dyDescent="0.25"/>
    <row r="526" s="27" customFormat="1" x14ac:dyDescent="0.25"/>
    <row r="527" s="27" customFormat="1" x14ac:dyDescent="0.25"/>
    <row r="528" s="27" customFormat="1" x14ac:dyDescent="0.25"/>
    <row r="529" s="27" customFormat="1" x14ac:dyDescent="0.25"/>
    <row r="530" s="27" customFormat="1" x14ac:dyDescent="0.25"/>
    <row r="531" s="27" customFormat="1" x14ac:dyDescent="0.25"/>
    <row r="532" s="27" customFormat="1" x14ac:dyDescent="0.25"/>
    <row r="533" s="27" customFormat="1" x14ac:dyDescent="0.25"/>
    <row r="534" s="27" customFormat="1" x14ac:dyDescent="0.25"/>
    <row r="535" s="27" customFormat="1" x14ac:dyDescent="0.25"/>
    <row r="536" s="27" customFormat="1" x14ac:dyDescent="0.25"/>
    <row r="537" s="27" customFormat="1" x14ac:dyDescent="0.25"/>
    <row r="538" s="27" customFormat="1" x14ac:dyDescent="0.25"/>
    <row r="539" s="27" customFormat="1" x14ac:dyDescent="0.25"/>
    <row r="540" s="27" customFormat="1" x14ac:dyDescent="0.25"/>
    <row r="541" s="27" customFormat="1" x14ac:dyDescent="0.25"/>
    <row r="542" s="27" customFormat="1" x14ac:dyDescent="0.25"/>
    <row r="543" s="27" customFormat="1" x14ac:dyDescent="0.25"/>
    <row r="544" s="27" customFormat="1" x14ac:dyDescent="0.25"/>
    <row r="545" s="27" customFormat="1" x14ac:dyDescent="0.25"/>
    <row r="546" s="27" customFormat="1" x14ac:dyDescent="0.25"/>
    <row r="547" s="27" customFormat="1" x14ac:dyDescent="0.25"/>
    <row r="548" s="27" customFormat="1" x14ac:dyDescent="0.25"/>
    <row r="549" s="27" customFormat="1" x14ac:dyDescent="0.25"/>
    <row r="550" s="27" customFormat="1" x14ac:dyDescent="0.25"/>
    <row r="551" s="27" customFormat="1" x14ac:dyDescent="0.25"/>
    <row r="552" s="27" customFormat="1" x14ac:dyDescent="0.25"/>
    <row r="553" s="27" customFormat="1" x14ac:dyDescent="0.25"/>
    <row r="554" s="27" customFormat="1" x14ac:dyDescent="0.25"/>
    <row r="555" s="27" customFormat="1" x14ac:dyDescent="0.25"/>
    <row r="556" s="27" customFormat="1" x14ac:dyDescent="0.25"/>
    <row r="557" s="27" customFormat="1" x14ac:dyDescent="0.25"/>
    <row r="558" s="27" customFormat="1" x14ac:dyDescent="0.25"/>
    <row r="559" s="27" customFormat="1" x14ac:dyDescent="0.25"/>
    <row r="560" s="27" customFormat="1" x14ac:dyDescent="0.25"/>
    <row r="561" s="27" customFormat="1" x14ac:dyDescent="0.25"/>
    <row r="562" s="27" customFormat="1" x14ac:dyDescent="0.25"/>
    <row r="563" s="27" customFormat="1" x14ac:dyDescent="0.25"/>
    <row r="564" s="27" customFormat="1" x14ac:dyDescent="0.25"/>
    <row r="565" s="27" customFormat="1" x14ac:dyDescent="0.25"/>
    <row r="566" s="27" customFormat="1" x14ac:dyDescent="0.25"/>
    <row r="567" s="27" customFormat="1" x14ac:dyDescent="0.25"/>
    <row r="568" s="27" customFormat="1" x14ac:dyDescent="0.25"/>
    <row r="569" s="27" customFormat="1" x14ac:dyDescent="0.25"/>
    <row r="570" s="27" customFormat="1" x14ac:dyDescent="0.25"/>
    <row r="571" s="27" customFormat="1" x14ac:dyDescent="0.25"/>
    <row r="572" s="27" customFormat="1" x14ac:dyDescent="0.25"/>
    <row r="573" s="27" customFormat="1" x14ac:dyDescent="0.25"/>
    <row r="574" s="27" customFormat="1" x14ac:dyDescent="0.25"/>
    <row r="575" s="27" customFormat="1" x14ac:dyDescent="0.25"/>
    <row r="576" s="27" customFormat="1" x14ac:dyDescent="0.25"/>
    <row r="577" s="27" customFormat="1" x14ac:dyDescent="0.25"/>
    <row r="578" s="27" customFormat="1" x14ac:dyDescent="0.25"/>
    <row r="579" s="27" customFormat="1" x14ac:dyDescent="0.25"/>
    <row r="580" s="27" customFormat="1" x14ac:dyDescent="0.25"/>
    <row r="581" s="27" customFormat="1" x14ac:dyDescent="0.25"/>
    <row r="582" s="27" customFormat="1" x14ac:dyDescent="0.25"/>
    <row r="583" s="27" customFormat="1" x14ac:dyDescent="0.25"/>
    <row r="584" s="27" customFormat="1" x14ac:dyDescent="0.25"/>
    <row r="585" s="27" customFormat="1" x14ac:dyDescent="0.25"/>
    <row r="586" s="27" customFormat="1" x14ac:dyDescent="0.25"/>
    <row r="587" s="27" customFormat="1" x14ac:dyDescent="0.25"/>
    <row r="588" s="27" customFormat="1" x14ac:dyDescent="0.25"/>
    <row r="589" s="27" customFormat="1" x14ac:dyDescent="0.25"/>
    <row r="590" s="27" customFormat="1" x14ac:dyDescent="0.25"/>
    <row r="591" s="27" customFormat="1" x14ac:dyDescent="0.25"/>
    <row r="592" s="27" customFormat="1" x14ac:dyDescent="0.25"/>
    <row r="593" s="27" customFormat="1" x14ac:dyDescent="0.25"/>
    <row r="594" s="27" customFormat="1" x14ac:dyDescent="0.25"/>
    <row r="595" s="27" customFormat="1" x14ac:dyDescent="0.25"/>
    <row r="596" s="27" customFormat="1" x14ac:dyDescent="0.25"/>
    <row r="597" s="27" customFormat="1" x14ac:dyDescent="0.25"/>
    <row r="598" s="27" customFormat="1" x14ac:dyDescent="0.25"/>
    <row r="599" s="27" customFormat="1" x14ac:dyDescent="0.25"/>
    <row r="600" s="27" customFormat="1" x14ac:dyDescent="0.25"/>
    <row r="601" s="27" customFormat="1" x14ac:dyDescent="0.25"/>
    <row r="602" s="27" customFormat="1" x14ac:dyDescent="0.25"/>
    <row r="603" s="27" customFormat="1" x14ac:dyDescent="0.25"/>
    <row r="604" s="27" customFormat="1" x14ac:dyDescent="0.25"/>
    <row r="605" s="27" customFormat="1" x14ac:dyDescent="0.25"/>
    <row r="606" s="27" customFormat="1" x14ac:dyDescent="0.25"/>
    <row r="607" s="27" customFormat="1" x14ac:dyDescent="0.25"/>
    <row r="608" s="27" customFormat="1" x14ac:dyDescent="0.25"/>
    <row r="609" s="27" customFormat="1" x14ac:dyDescent="0.25"/>
    <row r="610" s="27" customFormat="1" x14ac:dyDescent="0.25"/>
    <row r="611" s="27" customFormat="1" x14ac:dyDescent="0.25"/>
    <row r="612" s="27" customFormat="1" x14ac:dyDescent="0.25"/>
    <row r="613" s="27" customFormat="1" x14ac:dyDescent="0.25"/>
    <row r="614" s="27" customFormat="1" x14ac:dyDescent="0.25"/>
    <row r="615" s="27" customFormat="1" x14ac:dyDescent="0.25"/>
    <row r="616" s="27" customFormat="1" x14ac:dyDescent="0.25"/>
    <row r="617" s="27" customFormat="1" x14ac:dyDescent="0.25"/>
    <row r="618" s="27" customFormat="1" x14ac:dyDescent="0.25"/>
    <row r="619" s="27" customFormat="1" x14ac:dyDescent="0.25"/>
    <row r="620" s="27" customFormat="1" x14ac:dyDescent="0.25"/>
    <row r="621" s="27" customFormat="1" x14ac:dyDescent="0.25"/>
    <row r="622" s="27" customFormat="1" x14ac:dyDescent="0.25"/>
    <row r="623" s="27" customFormat="1" x14ac:dyDescent="0.25"/>
    <row r="624" s="27" customFormat="1" x14ac:dyDescent="0.25"/>
    <row r="625" s="27" customFormat="1" x14ac:dyDescent="0.25"/>
    <row r="626" s="27" customFormat="1" x14ac:dyDescent="0.25"/>
    <row r="627" s="27" customFormat="1" x14ac:dyDescent="0.25"/>
    <row r="628" s="27" customFormat="1" x14ac:dyDescent="0.25"/>
    <row r="629" s="27" customFormat="1" x14ac:dyDescent="0.25"/>
    <row r="630" s="27" customFormat="1" x14ac:dyDescent="0.25"/>
    <row r="631" s="27" customFormat="1" x14ac:dyDescent="0.25"/>
    <row r="632" s="27" customFormat="1" x14ac:dyDescent="0.25"/>
    <row r="633" s="27" customFormat="1" x14ac:dyDescent="0.25"/>
    <row r="634" s="27" customFormat="1" x14ac:dyDescent="0.25"/>
    <row r="635" s="27" customFormat="1" x14ac:dyDescent="0.25"/>
    <row r="636" s="27" customFormat="1" x14ac:dyDescent="0.25"/>
    <row r="637" s="27" customFormat="1" x14ac:dyDescent="0.25"/>
    <row r="638" s="27" customFormat="1" x14ac:dyDescent="0.25"/>
    <row r="639" s="27" customFormat="1" x14ac:dyDescent="0.25"/>
    <row r="640" s="27" customFormat="1" x14ac:dyDescent="0.25"/>
    <row r="641" s="27" customFormat="1" x14ac:dyDescent="0.25"/>
    <row r="642" s="27" customFormat="1" x14ac:dyDescent="0.25"/>
    <row r="643" s="27" customFormat="1" x14ac:dyDescent="0.25"/>
    <row r="644" s="27" customFormat="1" x14ac:dyDescent="0.25"/>
    <row r="645" s="27" customFormat="1" x14ac:dyDescent="0.25"/>
    <row r="646" s="27" customFormat="1" x14ac:dyDescent="0.25"/>
    <row r="647" s="27" customFormat="1" x14ac:dyDescent="0.25"/>
    <row r="648" s="27" customFormat="1" x14ac:dyDescent="0.25"/>
    <row r="649" s="27" customFormat="1" x14ac:dyDescent="0.25"/>
    <row r="650" s="27" customFormat="1" x14ac:dyDescent="0.25"/>
    <row r="651" s="27" customFormat="1" x14ac:dyDescent="0.25"/>
    <row r="652" s="27" customFormat="1" x14ac:dyDescent="0.25"/>
    <row r="653" s="27" customFormat="1" x14ac:dyDescent="0.25"/>
    <row r="654" s="27" customFormat="1" x14ac:dyDescent="0.25"/>
    <row r="655" s="27" customFormat="1" x14ac:dyDescent="0.25"/>
    <row r="656" s="27" customFormat="1" x14ac:dyDescent="0.25"/>
    <row r="657" s="27" customFormat="1" x14ac:dyDescent="0.25"/>
    <row r="658" s="27" customFormat="1" x14ac:dyDescent="0.25"/>
    <row r="659" s="27" customFormat="1" x14ac:dyDescent="0.25"/>
    <row r="660" s="27" customFormat="1" x14ac:dyDescent="0.25"/>
    <row r="661" s="27" customFormat="1" x14ac:dyDescent="0.25"/>
    <row r="662" s="27" customFormat="1" x14ac:dyDescent="0.25"/>
    <row r="663" s="27" customFormat="1" x14ac:dyDescent="0.25"/>
    <row r="664" s="27" customFormat="1" x14ac:dyDescent="0.25"/>
    <row r="665" s="27" customFormat="1" x14ac:dyDescent="0.25"/>
    <row r="666" s="27" customFormat="1" x14ac:dyDescent="0.25"/>
    <row r="667" s="27" customFormat="1" x14ac:dyDescent="0.25"/>
    <row r="668" s="27" customFormat="1" x14ac:dyDescent="0.25"/>
    <row r="669" s="27" customFormat="1" x14ac:dyDescent="0.25"/>
    <row r="670" s="27" customFormat="1" x14ac:dyDescent="0.25"/>
    <row r="671" s="27" customFormat="1" x14ac:dyDescent="0.25"/>
    <row r="672" s="27" customFormat="1" x14ac:dyDescent="0.25"/>
    <row r="673" s="27" customFormat="1" x14ac:dyDescent="0.25"/>
    <row r="674" s="27" customFormat="1" x14ac:dyDescent="0.25"/>
    <row r="675" s="27" customFormat="1" x14ac:dyDescent="0.25"/>
    <row r="676" s="27" customFormat="1" x14ac:dyDescent="0.25"/>
    <row r="677" s="27" customFormat="1" x14ac:dyDescent="0.25"/>
    <row r="678" s="27" customFormat="1" x14ac:dyDescent="0.25"/>
    <row r="679" s="27" customFormat="1" x14ac:dyDescent="0.25"/>
    <row r="680" s="27" customFormat="1" x14ac:dyDescent="0.25"/>
    <row r="681" s="27" customFormat="1" x14ac:dyDescent="0.25"/>
    <row r="682" s="27" customFormat="1" x14ac:dyDescent="0.25"/>
    <row r="683" s="27" customFormat="1" x14ac:dyDescent="0.25"/>
    <row r="684" s="27" customFormat="1" x14ac:dyDescent="0.25"/>
    <row r="685" s="27" customFormat="1" x14ac:dyDescent="0.25"/>
    <row r="686" s="27" customFormat="1" x14ac:dyDescent="0.25"/>
    <row r="687" s="27" customFormat="1" x14ac:dyDescent="0.25"/>
    <row r="688" s="27" customFormat="1" x14ac:dyDescent="0.25"/>
    <row r="689" s="27" customFormat="1" x14ac:dyDescent="0.25"/>
    <row r="690" s="27" customFormat="1" x14ac:dyDescent="0.25"/>
    <row r="691" s="27" customFormat="1" x14ac:dyDescent="0.25"/>
    <row r="692" s="27" customFormat="1" x14ac:dyDescent="0.25"/>
    <row r="693" s="27" customFormat="1" x14ac:dyDescent="0.25"/>
    <row r="694" s="27" customFormat="1" x14ac:dyDescent="0.25"/>
    <row r="695" s="27" customFormat="1" x14ac:dyDescent="0.25"/>
    <row r="696" s="27" customFormat="1" x14ac:dyDescent="0.25"/>
    <row r="697" s="27" customFormat="1" x14ac:dyDescent="0.25"/>
    <row r="698" s="27" customFormat="1" x14ac:dyDescent="0.25"/>
    <row r="699" s="27" customFormat="1" x14ac:dyDescent="0.25"/>
    <row r="700" s="27" customFormat="1" x14ac:dyDescent="0.25"/>
    <row r="701" s="27" customFormat="1" x14ac:dyDescent="0.25"/>
    <row r="702" s="27" customFormat="1" x14ac:dyDescent="0.25"/>
    <row r="703" s="27" customFormat="1" x14ac:dyDescent="0.25"/>
    <row r="704" s="27" customFormat="1" x14ac:dyDescent="0.25"/>
    <row r="705" s="27" customFormat="1" x14ac:dyDescent="0.25"/>
    <row r="706" s="27" customFormat="1" x14ac:dyDescent="0.25"/>
    <row r="707" s="27" customFormat="1" x14ac:dyDescent="0.25"/>
    <row r="708" s="27" customFormat="1" x14ac:dyDescent="0.25"/>
    <row r="709" s="27" customFormat="1" x14ac:dyDescent="0.25"/>
    <row r="710" s="27" customFormat="1" x14ac:dyDescent="0.25"/>
    <row r="711" s="27" customFormat="1" x14ac:dyDescent="0.25"/>
    <row r="712" s="27" customFormat="1" x14ac:dyDescent="0.25"/>
    <row r="713" s="27" customFormat="1" x14ac:dyDescent="0.25"/>
    <row r="714" s="27" customFormat="1" x14ac:dyDescent="0.25"/>
    <row r="715" s="27" customFormat="1" x14ac:dyDescent="0.25"/>
    <row r="716" s="27" customFormat="1" x14ac:dyDescent="0.25"/>
    <row r="717" s="27" customFormat="1" x14ac:dyDescent="0.25"/>
    <row r="718" s="27" customFormat="1" x14ac:dyDescent="0.25"/>
    <row r="719" s="27" customFormat="1" x14ac:dyDescent="0.25"/>
    <row r="720" s="27" customFormat="1" x14ac:dyDescent="0.25"/>
    <row r="721" s="27" customFormat="1" x14ac:dyDescent="0.25"/>
    <row r="722" s="27" customFormat="1" x14ac:dyDescent="0.25"/>
    <row r="723" s="27" customFormat="1" x14ac:dyDescent="0.25"/>
    <row r="724" s="27" customFormat="1" x14ac:dyDescent="0.25"/>
    <row r="725" s="27" customFormat="1" x14ac:dyDescent="0.25"/>
    <row r="726" s="27" customFormat="1" x14ac:dyDescent="0.25"/>
    <row r="727" s="27" customFormat="1" x14ac:dyDescent="0.25"/>
    <row r="728" s="27" customFormat="1" x14ac:dyDescent="0.25"/>
    <row r="729" s="27" customFormat="1" x14ac:dyDescent="0.25"/>
    <row r="730" s="27" customFormat="1" x14ac:dyDescent="0.25"/>
    <row r="731" s="27" customFormat="1" x14ac:dyDescent="0.25"/>
    <row r="732" s="27" customFormat="1" x14ac:dyDescent="0.25"/>
    <row r="733" s="27" customFormat="1" x14ac:dyDescent="0.25"/>
    <row r="734" s="27" customFormat="1" x14ac:dyDescent="0.25"/>
    <row r="735" s="27" customFormat="1" x14ac:dyDescent="0.25"/>
    <row r="736" s="27" customFormat="1" x14ac:dyDescent="0.25"/>
    <row r="737" s="27" customFormat="1" x14ac:dyDescent="0.25"/>
    <row r="738" s="27" customFormat="1" x14ac:dyDescent="0.25"/>
    <row r="739" s="27" customFormat="1" x14ac:dyDescent="0.25"/>
    <row r="740" s="27" customFormat="1" x14ac:dyDescent="0.25"/>
    <row r="741" s="27" customFormat="1" x14ac:dyDescent="0.25"/>
    <row r="742" s="27" customFormat="1" x14ac:dyDescent="0.25"/>
    <row r="743" s="27" customFormat="1" x14ac:dyDescent="0.25"/>
    <row r="744" s="27" customFormat="1" x14ac:dyDescent="0.25"/>
    <row r="745" s="27" customFormat="1" x14ac:dyDescent="0.25"/>
    <row r="746" s="27" customFormat="1" x14ac:dyDescent="0.25"/>
    <row r="747" s="27" customFormat="1" x14ac:dyDescent="0.25"/>
    <row r="748" s="27" customFormat="1" x14ac:dyDescent="0.25"/>
    <row r="749" s="27" customFormat="1" x14ac:dyDescent="0.25"/>
    <row r="750" s="27" customFormat="1" x14ac:dyDescent="0.25"/>
    <row r="751" s="27" customFormat="1" x14ac:dyDescent="0.25"/>
    <row r="752" s="27" customFormat="1" x14ac:dyDescent="0.25"/>
    <row r="753" s="27" customFormat="1" x14ac:dyDescent="0.25"/>
    <row r="754" s="27" customFormat="1" x14ac:dyDescent="0.25"/>
    <row r="755" s="27" customFormat="1" x14ac:dyDescent="0.25"/>
    <row r="756" s="27" customFormat="1" x14ac:dyDescent="0.25"/>
    <row r="757" s="27" customFormat="1" x14ac:dyDescent="0.25"/>
    <row r="758" s="27" customFormat="1" x14ac:dyDescent="0.25"/>
    <row r="759" s="27" customFormat="1" x14ac:dyDescent="0.25"/>
    <row r="760" s="27" customFormat="1" x14ac:dyDescent="0.25"/>
    <row r="761" s="27" customFormat="1" x14ac:dyDescent="0.25"/>
    <row r="762" s="27" customFormat="1" x14ac:dyDescent="0.25"/>
    <row r="763" s="27" customFormat="1" x14ac:dyDescent="0.25"/>
    <row r="764" s="27" customFormat="1" x14ac:dyDescent="0.25"/>
    <row r="765" s="27" customFormat="1" x14ac:dyDescent="0.25"/>
    <row r="766" s="27" customFormat="1" x14ac:dyDescent="0.25"/>
    <row r="767" s="27" customFormat="1" x14ac:dyDescent="0.25"/>
    <row r="768" s="27" customFormat="1" x14ac:dyDescent="0.25"/>
    <row r="769" s="27" customFormat="1" x14ac:dyDescent="0.25"/>
    <row r="770" s="27" customFormat="1" x14ac:dyDescent="0.25"/>
    <row r="771" s="27" customFormat="1" x14ac:dyDescent="0.25"/>
    <row r="772" s="27" customFormat="1" x14ac:dyDescent="0.25"/>
    <row r="773" s="27" customFormat="1" x14ac:dyDescent="0.25"/>
    <row r="774" s="27" customFormat="1" x14ac:dyDescent="0.25"/>
    <row r="775" s="27" customFormat="1" x14ac:dyDescent="0.25"/>
    <row r="776" s="27" customFormat="1" x14ac:dyDescent="0.25"/>
    <row r="777" s="27" customFormat="1" x14ac:dyDescent="0.25"/>
    <row r="778" s="27" customFormat="1" x14ac:dyDescent="0.25"/>
    <row r="779" s="27" customFormat="1" x14ac:dyDescent="0.25"/>
    <row r="780" s="27" customFormat="1" x14ac:dyDescent="0.25"/>
    <row r="781" s="27" customFormat="1" x14ac:dyDescent="0.25"/>
    <row r="782" s="27" customFormat="1" x14ac:dyDescent="0.25"/>
    <row r="783" s="27" customFormat="1" x14ac:dyDescent="0.25"/>
    <row r="784" s="27" customFormat="1" x14ac:dyDescent="0.25"/>
    <row r="785" s="27" customFormat="1" x14ac:dyDescent="0.25"/>
    <row r="786" s="27" customFormat="1" x14ac:dyDescent="0.25"/>
    <row r="787" s="27" customFormat="1" x14ac:dyDescent="0.25"/>
    <row r="788" s="27" customFormat="1" x14ac:dyDescent="0.25"/>
    <row r="789" s="27" customFormat="1" x14ac:dyDescent="0.25"/>
    <row r="790" s="27" customFormat="1" x14ac:dyDescent="0.25"/>
    <row r="791" s="27" customFormat="1" x14ac:dyDescent="0.25"/>
    <row r="792" s="27" customFormat="1" x14ac:dyDescent="0.25"/>
    <row r="793" s="27" customFormat="1" x14ac:dyDescent="0.25"/>
    <row r="794" s="27" customFormat="1" x14ac:dyDescent="0.25"/>
    <row r="795" s="27" customFormat="1" x14ac:dyDescent="0.25"/>
    <row r="796" s="27" customFormat="1" x14ac:dyDescent="0.25"/>
    <row r="797" s="27" customFormat="1" x14ac:dyDescent="0.25"/>
    <row r="798" s="27" customFormat="1" x14ac:dyDescent="0.25"/>
    <row r="799" s="27" customFormat="1" x14ac:dyDescent="0.25"/>
    <row r="800" s="27" customFormat="1" x14ac:dyDescent="0.25"/>
    <row r="801" s="27" customFormat="1" x14ac:dyDescent="0.25"/>
    <row r="802" s="27" customFormat="1" x14ac:dyDescent="0.25"/>
    <row r="803" s="27" customFormat="1" x14ac:dyDescent="0.25"/>
    <row r="804" s="27" customFormat="1" x14ac:dyDescent="0.25"/>
    <row r="805" s="27" customFormat="1" x14ac:dyDescent="0.25"/>
    <row r="806" s="27" customFormat="1" x14ac:dyDescent="0.25"/>
    <row r="807" s="27" customFormat="1" x14ac:dyDescent="0.25"/>
    <row r="808" s="27" customFormat="1" x14ac:dyDescent="0.25"/>
    <row r="809" s="27" customFormat="1" x14ac:dyDescent="0.25"/>
    <row r="810" s="27" customFormat="1" x14ac:dyDescent="0.25"/>
    <row r="811" s="27" customFormat="1" x14ac:dyDescent="0.25"/>
    <row r="812" s="27" customFormat="1" x14ac:dyDescent="0.25"/>
    <row r="813" s="27" customFormat="1" x14ac:dyDescent="0.25"/>
    <row r="814" s="27" customFormat="1" x14ac:dyDescent="0.25"/>
    <row r="815" s="27" customFormat="1" x14ac:dyDescent="0.25"/>
    <row r="816" s="27" customFormat="1" x14ac:dyDescent="0.25"/>
    <row r="817" s="27" customFormat="1" x14ac:dyDescent="0.25"/>
    <row r="818" s="27" customFormat="1" x14ac:dyDescent="0.25"/>
    <row r="819" s="27" customFormat="1" x14ac:dyDescent="0.25"/>
    <row r="820" s="27" customFormat="1" x14ac:dyDescent="0.25"/>
    <row r="821" s="27" customFormat="1" x14ac:dyDescent="0.25"/>
    <row r="822" s="27" customFormat="1" x14ac:dyDescent="0.25"/>
    <row r="823" s="27" customFormat="1" x14ac:dyDescent="0.25"/>
    <row r="824" s="27" customFormat="1" x14ac:dyDescent="0.25"/>
    <row r="825" s="27" customFormat="1" x14ac:dyDescent="0.25"/>
    <row r="826" s="27" customFormat="1" x14ac:dyDescent="0.25"/>
    <row r="827" s="27" customFormat="1" x14ac:dyDescent="0.25"/>
    <row r="828" s="27" customFormat="1" x14ac:dyDescent="0.25"/>
    <row r="829" s="27" customFormat="1" x14ac:dyDescent="0.25"/>
    <row r="830" s="27" customFormat="1" x14ac:dyDescent="0.25"/>
    <row r="831" s="27" customFormat="1" x14ac:dyDescent="0.25"/>
    <row r="832" s="27" customFormat="1" x14ac:dyDescent="0.25"/>
    <row r="833" s="27" customFormat="1" x14ac:dyDescent="0.25"/>
    <row r="834" s="27" customFormat="1" x14ac:dyDescent="0.25"/>
    <row r="835" s="27" customFormat="1" x14ac:dyDescent="0.25"/>
    <row r="836" s="27" customFormat="1" x14ac:dyDescent="0.25"/>
    <row r="837" s="27" customFormat="1" x14ac:dyDescent="0.25"/>
    <row r="838" s="27" customFormat="1" x14ac:dyDescent="0.25"/>
    <row r="839" s="27" customFormat="1" x14ac:dyDescent="0.25"/>
    <row r="840" s="27" customFormat="1" x14ac:dyDescent="0.25"/>
    <row r="841" s="27" customFormat="1" x14ac:dyDescent="0.25"/>
    <row r="842" s="27" customFormat="1" x14ac:dyDescent="0.25"/>
    <row r="843" s="27" customFormat="1" x14ac:dyDescent="0.25"/>
    <row r="844" s="27" customFormat="1" x14ac:dyDescent="0.25"/>
    <row r="845" s="27" customFormat="1" x14ac:dyDescent="0.25"/>
    <row r="846" s="27" customFormat="1" x14ac:dyDescent="0.25"/>
    <row r="847" s="27" customFormat="1" x14ac:dyDescent="0.25"/>
    <row r="848" s="27" customFormat="1" x14ac:dyDescent="0.25"/>
    <row r="849" s="27" customFormat="1" x14ac:dyDescent="0.25"/>
    <row r="850" s="27" customFormat="1" x14ac:dyDescent="0.25"/>
    <row r="851" s="27" customFormat="1" x14ac:dyDescent="0.25"/>
    <row r="852" s="27" customFormat="1" x14ac:dyDescent="0.25"/>
    <row r="853" s="27" customFormat="1" x14ac:dyDescent="0.25"/>
    <row r="854" s="27" customFormat="1" x14ac:dyDescent="0.25"/>
    <row r="855" s="27" customFormat="1" x14ac:dyDescent="0.25"/>
    <row r="856" s="27" customFormat="1" x14ac:dyDescent="0.25"/>
    <row r="857" s="27" customFormat="1" x14ac:dyDescent="0.25"/>
    <row r="858" s="27" customFormat="1" x14ac:dyDescent="0.25"/>
    <row r="859" s="27" customFormat="1" x14ac:dyDescent="0.25"/>
    <row r="860" s="27" customFormat="1" x14ac:dyDescent="0.25"/>
    <row r="861" s="27" customFormat="1" x14ac:dyDescent="0.25"/>
    <row r="862" s="27" customFormat="1" x14ac:dyDescent="0.25"/>
    <row r="863" s="27" customFormat="1" x14ac:dyDescent="0.25"/>
    <row r="864" s="27" customFormat="1" x14ac:dyDescent="0.25"/>
    <row r="865" s="27" customFormat="1" x14ac:dyDescent="0.25"/>
    <row r="866" s="27" customFormat="1" x14ac:dyDescent="0.25"/>
    <row r="867" s="27" customFormat="1" x14ac:dyDescent="0.25"/>
    <row r="868" s="27" customFormat="1" x14ac:dyDescent="0.25"/>
    <row r="869" s="27" customFormat="1" x14ac:dyDescent="0.25"/>
    <row r="870" s="27" customFormat="1" x14ac:dyDescent="0.25"/>
    <row r="871" s="27" customFormat="1" x14ac:dyDescent="0.25"/>
    <row r="872" s="27" customFormat="1" x14ac:dyDescent="0.25"/>
    <row r="873" s="27" customFormat="1" x14ac:dyDescent="0.25"/>
    <row r="874" s="27" customFormat="1" x14ac:dyDescent="0.25"/>
    <row r="875" s="27" customFormat="1" x14ac:dyDescent="0.25"/>
    <row r="876" s="27" customFormat="1" x14ac:dyDescent="0.25"/>
    <row r="877" s="27" customFormat="1" x14ac:dyDescent="0.25"/>
    <row r="878" s="27" customFormat="1" x14ac:dyDescent="0.25"/>
    <row r="879" s="27" customFormat="1" x14ac:dyDescent="0.25"/>
    <row r="880" s="27" customFormat="1" x14ac:dyDescent="0.25"/>
    <row r="881" s="27" customFormat="1" x14ac:dyDescent="0.25"/>
    <row r="882" s="27" customFormat="1" x14ac:dyDescent="0.25"/>
    <row r="883" s="27" customFormat="1" x14ac:dyDescent="0.25"/>
    <row r="884" s="27" customFormat="1" x14ac:dyDescent="0.25"/>
    <row r="885" s="27" customFormat="1" x14ac:dyDescent="0.25"/>
    <row r="886" s="27" customFormat="1" x14ac:dyDescent="0.25"/>
    <row r="887" s="27" customFormat="1" x14ac:dyDescent="0.25"/>
    <row r="888" s="27" customFormat="1" x14ac:dyDescent="0.25"/>
    <row r="889" s="27" customFormat="1" x14ac:dyDescent="0.25"/>
    <row r="890" s="27" customFormat="1" x14ac:dyDescent="0.25"/>
    <row r="891" s="27" customFormat="1" x14ac:dyDescent="0.25"/>
    <row r="892" s="27" customFormat="1" x14ac:dyDescent="0.25"/>
    <row r="893" s="27" customFormat="1" x14ac:dyDescent="0.25"/>
    <row r="894" s="27" customFormat="1" x14ac:dyDescent="0.25"/>
    <row r="895" s="27" customFormat="1" x14ac:dyDescent="0.25"/>
    <row r="896" s="27" customFormat="1" x14ac:dyDescent="0.25"/>
    <row r="897" s="27" customFormat="1" x14ac:dyDescent="0.25"/>
    <row r="898" s="27" customFormat="1" x14ac:dyDescent="0.25"/>
    <row r="899" s="27" customFormat="1" x14ac:dyDescent="0.25"/>
    <row r="900" s="27" customFormat="1" x14ac:dyDescent="0.25"/>
    <row r="901" s="27" customFormat="1" x14ac:dyDescent="0.25"/>
    <row r="902" s="27" customFormat="1" x14ac:dyDescent="0.25"/>
    <row r="903" s="27" customFormat="1" x14ac:dyDescent="0.25"/>
    <row r="904" s="27" customFormat="1" x14ac:dyDescent="0.25"/>
    <row r="905" s="27" customFormat="1" x14ac:dyDescent="0.25"/>
    <row r="906" s="27" customFormat="1" x14ac:dyDescent="0.25"/>
    <row r="907" s="27" customFormat="1" x14ac:dyDescent="0.25"/>
    <row r="908" s="27" customFormat="1" x14ac:dyDescent="0.25"/>
    <row r="909" s="27" customFormat="1" x14ac:dyDescent="0.25"/>
    <row r="910" s="27" customFormat="1" x14ac:dyDescent="0.25"/>
    <row r="911" s="27" customFormat="1" x14ac:dyDescent="0.25"/>
    <row r="912" s="27" customFormat="1" x14ac:dyDescent="0.25"/>
    <row r="913" s="27" customFormat="1" x14ac:dyDescent="0.25"/>
    <row r="914" s="27" customFormat="1" x14ac:dyDescent="0.25"/>
    <row r="915" s="27" customFormat="1" x14ac:dyDescent="0.25"/>
    <row r="916" s="27" customFormat="1" x14ac:dyDescent="0.25"/>
    <row r="917" s="27" customFormat="1" x14ac:dyDescent="0.25"/>
    <row r="918" s="27" customFormat="1" x14ac:dyDescent="0.25"/>
    <row r="919" s="27" customFormat="1" x14ac:dyDescent="0.25"/>
    <row r="920" s="27" customFormat="1" x14ac:dyDescent="0.25"/>
    <row r="921" s="27" customFormat="1" x14ac:dyDescent="0.25"/>
    <row r="922" s="27" customFormat="1" x14ac:dyDescent="0.25"/>
    <row r="923" s="27" customFormat="1" x14ac:dyDescent="0.25"/>
    <row r="924" s="27" customFormat="1" x14ac:dyDescent="0.25"/>
    <row r="925" s="27" customFormat="1" x14ac:dyDescent="0.25"/>
    <row r="926" s="27" customFormat="1" x14ac:dyDescent="0.25"/>
    <row r="927" s="27" customFormat="1" x14ac:dyDescent="0.25"/>
    <row r="928" s="27" customFormat="1" x14ac:dyDescent="0.25"/>
    <row r="929" s="27" customFormat="1" x14ac:dyDescent="0.25"/>
    <row r="930" s="27" customFormat="1" x14ac:dyDescent="0.25"/>
    <row r="931" s="27" customFormat="1" x14ac:dyDescent="0.25"/>
    <row r="932" s="27" customFormat="1" x14ac:dyDescent="0.25"/>
    <row r="933" s="27" customFormat="1" x14ac:dyDescent="0.25"/>
    <row r="934" s="27" customFormat="1" x14ac:dyDescent="0.25"/>
    <row r="935" s="27" customFormat="1" x14ac:dyDescent="0.25"/>
    <row r="936" s="27" customFormat="1" x14ac:dyDescent="0.25"/>
    <row r="937" s="27" customFormat="1" x14ac:dyDescent="0.25"/>
    <row r="938" s="27" customFormat="1" x14ac:dyDescent="0.25"/>
    <row r="939" s="27" customFormat="1" x14ac:dyDescent="0.25"/>
    <row r="940" s="27" customFormat="1" x14ac:dyDescent="0.25"/>
    <row r="941" s="27" customFormat="1" x14ac:dyDescent="0.25"/>
    <row r="942" s="27" customFormat="1" x14ac:dyDescent="0.25"/>
    <row r="943" s="27" customFormat="1" x14ac:dyDescent="0.25"/>
    <row r="944" s="27" customFormat="1" x14ac:dyDescent="0.25"/>
    <row r="945" s="27" customFormat="1" x14ac:dyDescent="0.25"/>
    <row r="946" s="27" customFormat="1" x14ac:dyDescent="0.25"/>
    <row r="947" s="27" customFormat="1" x14ac:dyDescent="0.25"/>
    <row r="948" s="27" customFormat="1" x14ac:dyDescent="0.25"/>
    <row r="949" s="27" customFormat="1" x14ac:dyDescent="0.25"/>
    <row r="950" s="27" customFormat="1" x14ac:dyDescent="0.25"/>
    <row r="951" s="27" customFormat="1" x14ac:dyDescent="0.25"/>
    <row r="952" s="27" customFormat="1" x14ac:dyDescent="0.25"/>
    <row r="953" s="27" customFormat="1" x14ac:dyDescent="0.25"/>
    <row r="954" s="27" customFormat="1" x14ac:dyDescent="0.25"/>
    <row r="955" s="27" customFormat="1" x14ac:dyDescent="0.25"/>
    <row r="956" s="27" customFormat="1" x14ac:dyDescent="0.25"/>
    <row r="957" s="27" customFormat="1" x14ac:dyDescent="0.25"/>
    <row r="958" s="27" customFormat="1" x14ac:dyDescent="0.25"/>
    <row r="959" s="27" customFormat="1" x14ac:dyDescent="0.25"/>
    <row r="960" s="27" customFormat="1" x14ac:dyDescent="0.25"/>
    <row r="961" s="27" customFormat="1" x14ac:dyDescent="0.25"/>
    <row r="962" s="27" customFormat="1" x14ac:dyDescent="0.25"/>
    <row r="963" s="27" customFormat="1" x14ac:dyDescent="0.25"/>
    <row r="964" s="27" customFormat="1" x14ac:dyDescent="0.25"/>
    <row r="965" s="27" customFormat="1" x14ac:dyDescent="0.25"/>
    <row r="966" s="27" customFormat="1" x14ac:dyDescent="0.25"/>
    <row r="967" s="27" customFormat="1" x14ac:dyDescent="0.25"/>
    <row r="968" s="27" customFormat="1" x14ac:dyDescent="0.25"/>
    <row r="969" s="27" customFormat="1" x14ac:dyDescent="0.25"/>
    <row r="970" s="27" customFormat="1" x14ac:dyDescent="0.25"/>
    <row r="971" s="27" customFormat="1" x14ac:dyDescent="0.25"/>
    <row r="972" s="27" customFormat="1" x14ac:dyDescent="0.25"/>
    <row r="973" s="27" customFormat="1" x14ac:dyDescent="0.25"/>
    <row r="974" s="27" customFormat="1" x14ac:dyDescent="0.25"/>
    <row r="975" s="27" customFormat="1" x14ac:dyDescent="0.25"/>
    <row r="976" s="27" customFormat="1" x14ac:dyDescent="0.25"/>
    <row r="977" s="27" customFormat="1" x14ac:dyDescent="0.25"/>
    <row r="978" s="27" customFormat="1" x14ac:dyDescent="0.25"/>
    <row r="979" s="27" customFormat="1" x14ac:dyDescent="0.25"/>
    <row r="980" s="27" customFormat="1" x14ac:dyDescent="0.25"/>
    <row r="981" s="27" customFormat="1" x14ac:dyDescent="0.25"/>
    <row r="982" s="27" customFormat="1" x14ac:dyDescent="0.25"/>
    <row r="983" s="27" customFormat="1" x14ac:dyDescent="0.25"/>
    <row r="984" s="27" customFormat="1" x14ac:dyDescent="0.25"/>
    <row r="985" s="27" customFormat="1" x14ac:dyDescent="0.25"/>
    <row r="986" s="27" customFormat="1" x14ac:dyDescent="0.25"/>
    <row r="987" s="27" customFormat="1" x14ac:dyDescent="0.25"/>
    <row r="988" s="27" customFormat="1" x14ac:dyDescent="0.25"/>
    <row r="989" s="27" customFormat="1" x14ac:dyDescent="0.25"/>
    <row r="990" s="27" customFormat="1" x14ac:dyDescent="0.25"/>
    <row r="991" s="27" customFormat="1" x14ac:dyDescent="0.25"/>
    <row r="992" s="27" customFormat="1" x14ac:dyDescent="0.25"/>
    <row r="993" s="27" customFormat="1" x14ac:dyDescent="0.25"/>
  </sheetData>
  <sheetProtection formatCells="0" formatColumns="0" formatRows="0" insertColumns="0" insertRows="0" insertHyperlinks="0" deleteColumns="0" deleteRows="0" sort="0" autoFilter="0" pivotTables="0"/>
  <mergeCells count="31">
    <mergeCell ref="X7:X9"/>
    <mergeCell ref="O8:O9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P8:R8"/>
    <mergeCell ref="S8:V8"/>
    <mergeCell ref="W8:W9"/>
    <mergeCell ref="Y6:Y9"/>
    <mergeCell ref="Z6:AB7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M7:M9"/>
    <mergeCell ref="N7:N9"/>
    <mergeCell ref="O7:W7"/>
  </mergeCells>
  <pageMargins left="0.15" right="0.15" top="0.6" bottom="0.02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4"/>
  <sheetViews>
    <sheetView zoomScale="85" zoomScaleNormal="85" workbookViewId="0">
      <selection activeCell="A2" sqref="A2:AC29"/>
    </sheetView>
  </sheetViews>
  <sheetFormatPr defaultRowHeight="16.5" x14ac:dyDescent="0.3"/>
  <cols>
    <col min="1" max="1" width="9.140625" style="15" customWidth="1"/>
    <col min="2" max="2" width="18.28515625" style="15" customWidth="1"/>
    <col min="3" max="3" width="9.140625" style="15" customWidth="1"/>
    <col min="4" max="4" width="13.140625" style="15" customWidth="1"/>
    <col min="5" max="5" width="9.140625" style="15" customWidth="1"/>
    <col min="6" max="6" width="18.28515625" style="15" customWidth="1"/>
    <col min="7" max="7" width="16.140625" style="15" customWidth="1"/>
    <col min="8" max="9" width="9.140625" style="15" customWidth="1"/>
    <col min="10" max="11" width="9.140625" style="13"/>
    <col min="12" max="12" width="11" style="13" customWidth="1"/>
    <col min="13" max="13" width="9.140625" style="13"/>
    <col min="14" max="14" width="10.42578125" style="13" customWidth="1"/>
    <col min="15" max="22" width="9.140625" style="13"/>
    <col min="23" max="23" width="12.85546875" style="13" customWidth="1"/>
    <col min="24" max="24" width="12.42578125" style="13" customWidth="1"/>
    <col min="25" max="25" width="10.140625" style="13" customWidth="1"/>
    <col min="26" max="26" width="15.85546875" style="13" customWidth="1"/>
    <col min="27" max="16384" width="9.140625" style="13"/>
  </cols>
  <sheetData>
    <row r="1" spans="1:29" x14ac:dyDescent="0.25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</row>
    <row r="2" spans="1:29" x14ac:dyDescent="0.3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31" t="s">
        <v>43</v>
      </c>
      <c r="P2" s="29"/>
      <c r="Q2" s="31">
        <v>2018</v>
      </c>
      <c r="R2" s="28" t="s">
        <v>3</v>
      </c>
      <c r="S2" s="28"/>
      <c r="T2" s="28"/>
      <c r="U2" s="28"/>
      <c r="V2" s="28"/>
      <c r="W2" s="28"/>
      <c r="X2" s="28"/>
      <c r="Y2" s="30"/>
      <c r="Z2" s="30"/>
      <c r="AA2" s="30"/>
      <c r="AB2" s="30"/>
      <c r="AC2" s="30"/>
    </row>
    <row r="3" spans="1:29" s="27" customFormat="1" x14ac:dyDescent="0.25">
      <c r="A3" s="312" t="s">
        <v>51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28"/>
      <c r="X3" s="28"/>
      <c r="Y3" s="30"/>
      <c r="Z3" s="30"/>
      <c r="AA3" s="30"/>
      <c r="AB3" s="30"/>
      <c r="AC3" s="30"/>
    </row>
    <row r="4" spans="1:29" s="27" customFormat="1" x14ac:dyDescent="0.25">
      <c r="A4" s="316" t="s">
        <v>4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45"/>
      <c r="X4" s="45"/>
      <c r="Y4" s="45"/>
      <c r="Z4" s="45"/>
      <c r="AA4" s="45"/>
      <c r="AB4" s="45"/>
      <c r="AC4" s="45"/>
    </row>
    <row r="5" spans="1:29" s="27" customFormat="1" ht="18.75" x14ac:dyDescent="0.25">
      <c r="A5" s="46"/>
      <c r="B5" s="46"/>
      <c r="C5" s="46"/>
      <c r="D5" s="46"/>
      <c r="E5" s="46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  <c r="V5" s="48"/>
      <c r="W5" s="48"/>
      <c r="X5" s="48"/>
      <c r="Y5" s="48"/>
      <c r="Z5" s="48"/>
      <c r="AA5" s="48"/>
      <c r="AB5" s="48"/>
      <c r="AC5" s="48"/>
    </row>
    <row r="6" spans="1:29" s="27" customFormat="1" x14ac:dyDescent="0.25">
      <c r="A6" s="315" t="s">
        <v>5</v>
      </c>
      <c r="B6" s="315"/>
      <c r="C6" s="315"/>
      <c r="D6" s="315"/>
      <c r="E6" s="315"/>
      <c r="F6" s="315"/>
      <c r="G6" s="315"/>
      <c r="H6" s="315"/>
      <c r="I6" s="315"/>
      <c r="J6" s="314" t="s">
        <v>6</v>
      </c>
      <c r="K6" s="314" t="s">
        <v>7</v>
      </c>
      <c r="L6" s="315" t="s">
        <v>8</v>
      </c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4" t="s">
        <v>9</v>
      </c>
      <c r="Z6" s="315" t="s">
        <v>10</v>
      </c>
      <c r="AA6" s="315"/>
      <c r="AB6" s="315"/>
      <c r="AC6" s="314" t="s">
        <v>11</v>
      </c>
    </row>
    <row r="7" spans="1:29" s="27" customFormat="1" x14ac:dyDescent="0.25">
      <c r="A7" s="314" t="s">
        <v>12</v>
      </c>
      <c r="B7" s="314" t="s">
        <v>13</v>
      </c>
      <c r="C7" s="314" t="s">
        <v>14</v>
      </c>
      <c r="D7" s="314" t="s">
        <v>15</v>
      </c>
      <c r="E7" s="314" t="s">
        <v>16</v>
      </c>
      <c r="F7" s="314" t="s">
        <v>17</v>
      </c>
      <c r="G7" s="314" t="s">
        <v>18</v>
      </c>
      <c r="H7" s="314" t="s">
        <v>19</v>
      </c>
      <c r="I7" s="314" t="s">
        <v>20</v>
      </c>
      <c r="J7" s="314"/>
      <c r="K7" s="314"/>
      <c r="L7" s="314" t="s">
        <v>21</v>
      </c>
      <c r="M7" s="314" t="s">
        <v>22</v>
      </c>
      <c r="N7" s="314" t="s">
        <v>23</v>
      </c>
      <c r="O7" s="315" t="s">
        <v>24</v>
      </c>
      <c r="P7" s="315"/>
      <c r="Q7" s="315"/>
      <c r="R7" s="315"/>
      <c r="S7" s="315"/>
      <c r="T7" s="315"/>
      <c r="U7" s="315"/>
      <c r="V7" s="315"/>
      <c r="W7" s="315"/>
      <c r="X7" s="314" t="s">
        <v>25</v>
      </c>
      <c r="Y7" s="314"/>
      <c r="Z7" s="315"/>
      <c r="AA7" s="315"/>
      <c r="AB7" s="315"/>
      <c r="AC7" s="314"/>
    </row>
    <row r="8" spans="1:29" s="27" customFormat="1" x14ac:dyDescent="0.25">
      <c r="A8" s="314"/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 t="s">
        <v>26</v>
      </c>
      <c r="P8" s="315" t="s">
        <v>27</v>
      </c>
      <c r="Q8" s="315"/>
      <c r="R8" s="315"/>
      <c r="S8" s="315" t="s">
        <v>28</v>
      </c>
      <c r="T8" s="315"/>
      <c r="U8" s="315"/>
      <c r="V8" s="315"/>
      <c r="W8" s="314" t="s">
        <v>29</v>
      </c>
      <c r="X8" s="314"/>
      <c r="Y8" s="314"/>
      <c r="Z8" s="314" t="s">
        <v>30</v>
      </c>
      <c r="AA8" s="314" t="s">
        <v>31</v>
      </c>
      <c r="AB8" s="314" t="s">
        <v>32</v>
      </c>
      <c r="AC8" s="314"/>
    </row>
    <row r="9" spans="1:29" s="27" customFormat="1" ht="69.75" x14ac:dyDescent="0.25">
      <c r="A9" s="314"/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49" t="s">
        <v>33</v>
      </c>
      <c r="Q9" s="49" t="s">
        <v>34</v>
      </c>
      <c r="R9" s="49" t="s">
        <v>35</v>
      </c>
      <c r="S9" s="49" t="s">
        <v>36</v>
      </c>
      <c r="T9" s="49" t="s">
        <v>37</v>
      </c>
      <c r="U9" s="49" t="s">
        <v>38</v>
      </c>
      <c r="V9" s="49" t="s">
        <v>39</v>
      </c>
      <c r="W9" s="314"/>
      <c r="X9" s="314"/>
      <c r="Y9" s="314"/>
      <c r="Z9" s="314"/>
      <c r="AA9" s="314"/>
      <c r="AB9" s="314"/>
      <c r="AC9" s="314"/>
    </row>
    <row r="10" spans="1:29" s="27" customFormat="1" x14ac:dyDescent="0.25">
      <c r="A10" s="50">
        <v>1</v>
      </c>
      <c r="B10" s="50">
        <v>2</v>
      </c>
      <c r="C10" s="50">
        <v>3</v>
      </c>
      <c r="D10" s="50">
        <v>4</v>
      </c>
      <c r="E10" s="50">
        <v>5</v>
      </c>
      <c r="F10" s="50">
        <v>6</v>
      </c>
      <c r="G10" s="50">
        <v>7</v>
      </c>
      <c r="H10" s="50">
        <v>8</v>
      </c>
      <c r="I10" s="50">
        <v>9</v>
      </c>
      <c r="J10" s="50">
        <v>10</v>
      </c>
      <c r="K10" s="50">
        <v>11</v>
      </c>
      <c r="L10" s="50">
        <v>12</v>
      </c>
      <c r="M10" s="50">
        <v>13</v>
      </c>
      <c r="N10" s="50">
        <v>14</v>
      </c>
      <c r="O10" s="50">
        <v>15</v>
      </c>
      <c r="P10" s="50">
        <v>16</v>
      </c>
      <c r="Q10" s="50">
        <v>17</v>
      </c>
      <c r="R10" s="50">
        <v>18</v>
      </c>
      <c r="S10" s="50">
        <v>19</v>
      </c>
      <c r="T10" s="50">
        <v>20</v>
      </c>
      <c r="U10" s="50">
        <v>21</v>
      </c>
      <c r="V10" s="50">
        <v>22</v>
      </c>
      <c r="W10" s="50">
        <v>23</v>
      </c>
      <c r="X10" s="50">
        <v>24</v>
      </c>
      <c r="Y10" s="50">
        <v>25</v>
      </c>
      <c r="Z10" s="50">
        <v>26</v>
      </c>
      <c r="AA10" s="50">
        <v>27</v>
      </c>
      <c r="AB10" s="50">
        <v>28</v>
      </c>
      <c r="AC10" s="50">
        <v>29</v>
      </c>
    </row>
    <row r="11" spans="1:29" s="27" customFormat="1" ht="90" x14ac:dyDescent="0.25">
      <c r="A11" s="32">
        <v>1</v>
      </c>
      <c r="B11" s="32" t="s">
        <v>53</v>
      </c>
      <c r="C11" s="32" t="s">
        <v>63</v>
      </c>
      <c r="D11" s="32" t="s">
        <v>64</v>
      </c>
      <c r="E11" s="32">
        <v>6</v>
      </c>
      <c r="F11" s="32" t="s">
        <v>65</v>
      </c>
      <c r="G11" s="32" t="s">
        <v>66</v>
      </c>
      <c r="H11" s="32" t="s">
        <v>54</v>
      </c>
      <c r="I11" s="313">
        <v>5.58</v>
      </c>
      <c r="J11" s="32"/>
      <c r="K11" s="32"/>
      <c r="L11" s="32" t="s">
        <v>67</v>
      </c>
      <c r="M11" s="32"/>
      <c r="N11" s="32"/>
      <c r="O11" s="32">
        <v>17</v>
      </c>
      <c r="P11" s="32"/>
      <c r="Q11" s="32"/>
      <c r="R11" s="32">
        <v>17</v>
      </c>
      <c r="S11" s="32"/>
      <c r="T11" s="32"/>
      <c r="U11" s="32"/>
      <c r="V11" s="32">
        <v>17</v>
      </c>
      <c r="W11" s="32"/>
      <c r="X11" s="32"/>
      <c r="Y11" s="32"/>
      <c r="Z11" s="32"/>
      <c r="AA11" s="32"/>
      <c r="AB11" s="32"/>
      <c r="AC11" s="32">
        <v>0</v>
      </c>
    </row>
    <row r="12" spans="1:29" s="27" customFormat="1" ht="90" x14ac:dyDescent="0.25">
      <c r="A12" s="32">
        <v>2</v>
      </c>
      <c r="B12" s="32" t="s">
        <v>53</v>
      </c>
      <c r="C12" s="32" t="s">
        <v>63</v>
      </c>
      <c r="D12" s="32" t="s">
        <v>64</v>
      </c>
      <c r="E12" s="32">
        <v>6</v>
      </c>
      <c r="F12" s="32" t="s">
        <v>65</v>
      </c>
      <c r="G12" s="32" t="s">
        <v>66</v>
      </c>
      <c r="H12" s="32" t="s">
        <v>54</v>
      </c>
      <c r="I12" s="313"/>
      <c r="J12" s="32"/>
      <c r="K12" s="32"/>
      <c r="L12" s="32" t="s">
        <v>68</v>
      </c>
      <c r="M12" s="32"/>
      <c r="N12" s="32"/>
      <c r="O12" s="32">
        <v>6</v>
      </c>
      <c r="P12" s="32"/>
      <c r="Q12" s="32"/>
      <c r="R12" s="32">
        <v>6</v>
      </c>
      <c r="S12" s="32"/>
      <c r="T12" s="32"/>
      <c r="U12" s="32"/>
      <c r="V12" s="32">
        <v>6</v>
      </c>
      <c r="W12" s="32"/>
      <c r="X12" s="32"/>
      <c r="Y12" s="32"/>
      <c r="Z12" s="32"/>
      <c r="AA12" s="32"/>
      <c r="AB12" s="32"/>
      <c r="AC12" s="32">
        <v>0</v>
      </c>
    </row>
    <row r="13" spans="1:29" s="27" customFormat="1" ht="90" x14ac:dyDescent="0.25">
      <c r="A13" s="32">
        <v>3</v>
      </c>
      <c r="B13" s="32" t="s">
        <v>53</v>
      </c>
      <c r="C13" s="32" t="s">
        <v>63</v>
      </c>
      <c r="D13" s="32" t="s">
        <v>64</v>
      </c>
      <c r="E13" s="32">
        <v>6</v>
      </c>
      <c r="F13" s="32" t="s">
        <v>65</v>
      </c>
      <c r="G13" s="32" t="s">
        <v>66</v>
      </c>
      <c r="H13" s="32" t="s">
        <v>54</v>
      </c>
      <c r="I13" s="313"/>
      <c r="J13" s="32"/>
      <c r="K13" s="32"/>
      <c r="L13" s="32" t="s">
        <v>69</v>
      </c>
      <c r="M13" s="32"/>
      <c r="N13" s="32"/>
      <c r="O13" s="32">
        <v>9</v>
      </c>
      <c r="P13" s="32"/>
      <c r="Q13" s="32"/>
      <c r="R13" s="32">
        <v>9</v>
      </c>
      <c r="S13" s="32"/>
      <c r="T13" s="32"/>
      <c r="U13" s="32"/>
      <c r="V13" s="32">
        <v>9</v>
      </c>
      <c r="W13" s="32"/>
      <c r="X13" s="32"/>
      <c r="Y13" s="32"/>
      <c r="Z13" s="32"/>
      <c r="AA13" s="32"/>
      <c r="AB13" s="32"/>
      <c r="AC13" s="32">
        <v>0</v>
      </c>
    </row>
    <row r="14" spans="1:29" s="27" customFormat="1" ht="90" x14ac:dyDescent="0.25">
      <c r="A14" s="32">
        <v>4</v>
      </c>
      <c r="B14" s="32" t="s">
        <v>53</v>
      </c>
      <c r="C14" s="32" t="s">
        <v>63</v>
      </c>
      <c r="D14" s="32" t="s">
        <v>64</v>
      </c>
      <c r="E14" s="32">
        <v>6</v>
      </c>
      <c r="F14" s="32" t="s">
        <v>65</v>
      </c>
      <c r="G14" s="32" t="s">
        <v>66</v>
      </c>
      <c r="H14" s="32" t="s">
        <v>54</v>
      </c>
      <c r="I14" s="313"/>
      <c r="J14" s="32"/>
      <c r="K14" s="32"/>
      <c r="L14" s="32" t="s">
        <v>70</v>
      </c>
      <c r="M14" s="32"/>
      <c r="N14" s="32"/>
      <c r="O14" s="32">
        <v>6</v>
      </c>
      <c r="P14" s="32"/>
      <c r="Q14" s="32"/>
      <c r="R14" s="32">
        <v>6</v>
      </c>
      <c r="S14" s="32"/>
      <c r="T14" s="32"/>
      <c r="U14" s="32"/>
      <c r="V14" s="32">
        <v>6</v>
      </c>
      <c r="W14" s="32"/>
      <c r="X14" s="32"/>
      <c r="Y14" s="32"/>
      <c r="Z14" s="32"/>
      <c r="AA14" s="32"/>
      <c r="AB14" s="32"/>
      <c r="AC14" s="32">
        <v>0</v>
      </c>
    </row>
    <row r="15" spans="1:29" s="27" customFormat="1" ht="90" x14ac:dyDescent="0.25">
      <c r="A15" s="32">
        <v>5</v>
      </c>
      <c r="B15" s="32" t="s">
        <v>53</v>
      </c>
      <c r="C15" s="32" t="s">
        <v>71</v>
      </c>
      <c r="D15" s="32" t="s">
        <v>72</v>
      </c>
      <c r="E15" s="32">
        <v>6</v>
      </c>
      <c r="F15" s="32" t="s">
        <v>73</v>
      </c>
      <c r="G15" s="32" t="s">
        <v>74</v>
      </c>
      <c r="H15" s="32" t="s">
        <v>54</v>
      </c>
      <c r="I15" s="32">
        <v>1.5</v>
      </c>
      <c r="J15" s="32"/>
      <c r="K15" s="32"/>
      <c r="L15" s="32" t="s">
        <v>75</v>
      </c>
      <c r="M15" s="32"/>
      <c r="N15" s="32"/>
      <c r="O15" s="32">
        <v>4</v>
      </c>
      <c r="P15" s="32"/>
      <c r="Q15" s="32"/>
      <c r="R15" s="32">
        <v>2</v>
      </c>
      <c r="S15" s="32"/>
      <c r="T15" s="32"/>
      <c r="U15" s="32">
        <v>2</v>
      </c>
      <c r="V15" s="32"/>
      <c r="W15" s="32">
        <v>2</v>
      </c>
      <c r="X15" s="32"/>
      <c r="Y15" s="32" t="s">
        <v>62</v>
      </c>
      <c r="Z15" s="32"/>
      <c r="AA15" s="32"/>
      <c r="AB15" s="32"/>
      <c r="AC15" s="32">
        <v>0</v>
      </c>
    </row>
    <row r="16" spans="1:29" s="27" customFormat="1" ht="90" x14ac:dyDescent="0.25">
      <c r="A16" s="32">
        <v>6</v>
      </c>
      <c r="B16" s="32" t="s">
        <v>53</v>
      </c>
      <c r="C16" s="32" t="s">
        <v>71</v>
      </c>
      <c r="D16" s="32" t="s">
        <v>72</v>
      </c>
      <c r="E16" s="32">
        <v>6</v>
      </c>
      <c r="F16" s="32" t="s">
        <v>76</v>
      </c>
      <c r="G16" s="32" t="s">
        <v>77</v>
      </c>
      <c r="H16" s="32" t="s">
        <v>54</v>
      </c>
      <c r="I16" s="32">
        <v>0.92</v>
      </c>
      <c r="J16" s="32"/>
      <c r="K16" s="32"/>
      <c r="L16" s="32" t="s">
        <v>75</v>
      </c>
      <c r="M16" s="32"/>
      <c r="N16" s="32"/>
      <c r="O16" s="32">
        <v>4</v>
      </c>
      <c r="P16" s="32"/>
      <c r="Q16" s="32"/>
      <c r="R16" s="32">
        <v>2</v>
      </c>
      <c r="S16" s="32"/>
      <c r="T16" s="32"/>
      <c r="U16" s="32">
        <v>2</v>
      </c>
      <c r="V16" s="32"/>
      <c r="W16" s="32">
        <v>2</v>
      </c>
      <c r="X16" s="32"/>
      <c r="Y16" s="32" t="s">
        <v>62</v>
      </c>
      <c r="Z16" s="32"/>
      <c r="AA16" s="32"/>
      <c r="AB16" s="32"/>
      <c r="AC16" s="32">
        <v>0</v>
      </c>
    </row>
    <row r="17" spans="1:29" s="27" customFormat="1" ht="45" x14ac:dyDescent="0.25">
      <c r="A17" s="32">
        <v>7</v>
      </c>
      <c r="B17" s="32" t="s">
        <v>53</v>
      </c>
      <c r="C17" s="36" t="s">
        <v>52</v>
      </c>
      <c r="D17" s="39" t="s">
        <v>78</v>
      </c>
      <c r="E17" s="33">
        <v>35</v>
      </c>
      <c r="F17" s="32" t="s">
        <v>79</v>
      </c>
      <c r="G17" s="32" t="s">
        <v>80</v>
      </c>
      <c r="H17" s="34" t="s">
        <v>54</v>
      </c>
      <c r="I17" s="35">
        <v>4</v>
      </c>
      <c r="J17" s="32"/>
      <c r="K17" s="32"/>
      <c r="L17" s="39" t="s">
        <v>78</v>
      </c>
      <c r="M17" s="35"/>
      <c r="N17" s="35"/>
      <c r="O17" s="35">
        <v>4</v>
      </c>
      <c r="P17" s="35"/>
      <c r="Q17" s="35"/>
      <c r="R17" s="35">
        <v>3</v>
      </c>
      <c r="S17" s="35"/>
      <c r="T17" s="35"/>
      <c r="U17" s="35">
        <v>3</v>
      </c>
      <c r="V17" s="35"/>
      <c r="W17" s="35">
        <v>1</v>
      </c>
      <c r="X17" s="35"/>
      <c r="Y17" s="36" t="s">
        <v>81</v>
      </c>
      <c r="Z17" s="36"/>
      <c r="AA17" s="36"/>
      <c r="AB17" s="36"/>
      <c r="AC17" s="32">
        <v>0</v>
      </c>
    </row>
    <row r="18" spans="1:29" s="27" customFormat="1" ht="60" x14ac:dyDescent="0.25">
      <c r="A18" s="32">
        <v>8</v>
      </c>
      <c r="B18" s="32" t="s">
        <v>53</v>
      </c>
      <c r="C18" s="32" t="s">
        <v>52</v>
      </c>
      <c r="D18" s="32" t="s">
        <v>82</v>
      </c>
      <c r="E18" s="32">
        <v>35</v>
      </c>
      <c r="F18" s="37" t="s">
        <v>83</v>
      </c>
      <c r="G18" s="37" t="s">
        <v>84</v>
      </c>
      <c r="H18" s="32" t="s">
        <v>54</v>
      </c>
      <c r="I18" s="32">
        <v>3.75</v>
      </c>
      <c r="J18" s="32"/>
      <c r="K18" s="32"/>
      <c r="L18" s="32" t="s">
        <v>82</v>
      </c>
      <c r="M18" s="32"/>
      <c r="N18" s="32"/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/>
      <c r="Y18" s="32"/>
      <c r="Z18" s="32"/>
      <c r="AA18" s="32"/>
      <c r="AB18" s="32"/>
      <c r="AC18" s="32">
        <v>0</v>
      </c>
    </row>
    <row r="19" spans="1:29" s="27" customFormat="1" ht="60" x14ac:dyDescent="0.25">
      <c r="A19" s="32">
        <v>9</v>
      </c>
      <c r="B19" s="32" t="s">
        <v>53</v>
      </c>
      <c r="C19" s="32" t="s">
        <v>52</v>
      </c>
      <c r="D19" s="32" t="s">
        <v>82</v>
      </c>
      <c r="E19" s="32">
        <v>35</v>
      </c>
      <c r="F19" s="37" t="s">
        <v>85</v>
      </c>
      <c r="G19" s="37" t="s">
        <v>86</v>
      </c>
      <c r="H19" s="32" t="s">
        <v>54</v>
      </c>
      <c r="I19" s="38">
        <v>5.333333333333333</v>
      </c>
      <c r="J19" s="32"/>
      <c r="K19" s="32"/>
      <c r="L19" s="32" t="s">
        <v>82</v>
      </c>
      <c r="M19" s="32"/>
      <c r="N19" s="32"/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/>
      <c r="Y19" s="32"/>
      <c r="Z19" s="32"/>
      <c r="AA19" s="32"/>
      <c r="AB19" s="32"/>
      <c r="AC19" s="32">
        <v>0</v>
      </c>
    </row>
    <row r="20" spans="1:29" s="27" customFormat="1" ht="60" x14ac:dyDescent="0.25">
      <c r="A20" s="32">
        <v>10</v>
      </c>
      <c r="B20" s="32" t="s">
        <v>53</v>
      </c>
      <c r="C20" s="32" t="s">
        <v>52</v>
      </c>
      <c r="D20" s="32" t="s">
        <v>82</v>
      </c>
      <c r="E20" s="32">
        <v>35</v>
      </c>
      <c r="F20" s="37" t="s">
        <v>87</v>
      </c>
      <c r="G20" s="37" t="s">
        <v>88</v>
      </c>
      <c r="H20" s="32" t="s">
        <v>54</v>
      </c>
      <c r="I20" s="38">
        <v>6.916666666666667</v>
      </c>
      <c r="J20" s="32"/>
      <c r="K20" s="32"/>
      <c r="L20" s="32" t="s">
        <v>82</v>
      </c>
      <c r="M20" s="32"/>
      <c r="N20" s="32"/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/>
      <c r="Y20" s="32"/>
      <c r="Z20" s="32"/>
      <c r="AA20" s="32"/>
      <c r="AB20" s="32"/>
      <c r="AC20" s="32">
        <v>0</v>
      </c>
    </row>
    <row r="21" spans="1:29" s="27" customFormat="1" ht="60" x14ac:dyDescent="0.25">
      <c r="A21" s="32">
        <v>11</v>
      </c>
      <c r="B21" s="32" t="s">
        <v>53</v>
      </c>
      <c r="C21" s="32" t="s">
        <v>52</v>
      </c>
      <c r="D21" s="32" t="s">
        <v>82</v>
      </c>
      <c r="E21" s="32">
        <v>35</v>
      </c>
      <c r="F21" s="37" t="s">
        <v>89</v>
      </c>
      <c r="G21" s="37" t="s">
        <v>90</v>
      </c>
      <c r="H21" s="32" t="s">
        <v>54</v>
      </c>
      <c r="I21" s="38">
        <v>7.7333333333333334</v>
      </c>
      <c r="J21" s="32"/>
      <c r="K21" s="32"/>
      <c r="L21" s="32" t="s">
        <v>82</v>
      </c>
      <c r="M21" s="32"/>
      <c r="N21" s="32"/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/>
      <c r="Y21" s="32"/>
      <c r="Z21" s="32"/>
      <c r="AA21" s="32"/>
      <c r="AB21" s="32"/>
      <c r="AC21" s="32"/>
    </row>
    <row r="22" spans="1:29" s="27" customFormat="1" ht="45" x14ac:dyDescent="0.25">
      <c r="A22" s="32">
        <v>12</v>
      </c>
      <c r="B22" s="32" t="s">
        <v>53</v>
      </c>
      <c r="C22" s="32" t="s">
        <v>52</v>
      </c>
      <c r="D22" s="32" t="s">
        <v>91</v>
      </c>
      <c r="E22" s="32">
        <v>110</v>
      </c>
      <c r="F22" s="37" t="s">
        <v>92</v>
      </c>
      <c r="G22" s="37" t="s">
        <v>93</v>
      </c>
      <c r="H22" s="32" t="s">
        <v>54</v>
      </c>
      <c r="I22" s="38">
        <v>1.3333333333333333</v>
      </c>
      <c r="J22" s="32"/>
      <c r="K22" s="32"/>
      <c r="L22" s="32" t="s">
        <v>91</v>
      </c>
      <c r="M22" s="32"/>
      <c r="N22" s="32"/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/>
      <c r="Y22" s="32"/>
      <c r="Z22" s="32"/>
      <c r="AA22" s="32"/>
      <c r="AB22" s="32"/>
      <c r="AC22" s="32"/>
    </row>
    <row r="23" spans="1:29" s="27" customFormat="1" ht="60" x14ac:dyDescent="0.25">
      <c r="A23" s="32">
        <v>13</v>
      </c>
      <c r="B23" s="32" t="s">
        <v>53</v>
      </c>
      <c r="C23" s="32" t="s">
        <v>52</v>
      </c>
      <c r="D23" s="32" t="s">
        <v>82</v>
      </c>
      <c r="E23" s="32">
        <v>35</v>
      </c>
      <c r="F23" s="37" t="s">
        <v>94</v>
      </c>
      <c r="G23" s="37" t="s">
        <v>95</v>
      </c>
      <c r="H23" s="32" t="s">
        <v>54</v>
      </c>
      <c r="I23" s="38">
        <v>5.25</v>
      </c>
      <c r="J23" s="32"/>
      <c r="K23" s="32"/>
      <c r="L23" s="32" t="s">
        <v>82</v>
      </c>
      <c r="M23" s="32"/>
      <c r="N23" s="32"/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/>
      <c r="Y23" s="32"/>
      <c r="Z23" s="32"/>
      <c r="AA23" s="32"/>
      <c r="AB23" s="32"/>
      <c r="AC23" s="32"/>
    </row>
    <row r="24" spans="1:29" s="27" customFormat="1" ht="60" x14ac:dyDescent="0.25">
      <c r="A24" s="32">
        <v>14</v>
      </c>
      <c r="B24" s="32" t="s">
        <v>53</v>
      </c>
      <c r="C24" s="32" t="s">
        <v>52</v>
      </c>
      <c r="D24" s="32" t="s">
        <v>82</v>
      </c>
      <c r="E24" s="32">
        <v>35</v>
      </c>
      <c r="F24" s="37" t="s">
        <v>96</v>
      </c>
      <c r="G24" s="37" t="s">
        <v>97</v>
      </c>
      <c r="H24" s="32" t="s">
        <v>54</v>
      </c>
      <c r="I24" s="38">
        <v>7.55</v>
      </c>
      <c r="J24" s="32"/>
      <c r="K24" s="32"/>
      <c r="L24" s="32" t="s">
        <v>82</v>
      </c>
      <c r="M24" s="32"/>
      <c r="N24" s="32"/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/>
      <c r="Y24" s="32"/>
      <c r="Z24" s="32"/>
      <c r="AA24" s="32"/>
      <c r="AB24" s="32"/>
      <c r="AC24" s="32"/>
    </row>
    <row r="25" spans="1:29" s="27" customFormat="1" ht="60" x14ac:dyDescent="0.25">
      <c r="A25" s="32">
        <v>15</v>
      </c>
      <c r="B25" s="32" t="s">
        <v>53</v>
      </c>
      <c r="C25" s="32" t="s">
        <v>71</v>
      </c>
      <c r="D25" s="32" t="s">
        <v>98</v>
      </c>
      <c r="E25" s="32">
        <v>10</v>
      </c>
      <c r="F25" s="37" t="s">
        <v>99</v>
      </c>
      <c r="G25" s="37" t="s">
        <v>100</v>
      </c>
      <c r="H25" s="32" t="s">
        <v>54</v>
      </c>
      <c r="I25" s="38">
        <v>7.583333333333333</v>
      </c>
      <c r="J25" s="32"/>
      <c r="K25" s="32"/>
      <c r="L25" s="32" t="s">
        <v>101</v>
      </c>
      <c r="M25" s="32"/>
      <c r="N25" s="32"/>
      <c r="O25" s="32">
        <v>18</v>
      </c>
      <c r="P25" s="32">
        <v>0</v>
      </c>
      <c r="Q25" s="32">
        <v>0</v>
      </c>
      <c r="R25" s="32">
        <v>16</v>
      </c>
      <c r="S25" s="32">
        <v>0</v>
      </c>
      <c r="T25" s="32">
        <v>0</v>
      </c>
      <c r="U25" s="32">
        <v>15</v>
      </c>
      <c r="V25" s="32">
        <v>1</v>
      </c>
      <c r="W25" s="32">
        <v>2</v>
      </c>
      <c r="X25" s="32"/>
      <c r="Y25" s="32" t="s">
        <v>102</v>
      </c>
      <c r="Z25" s="32"/>
      <c r="AA25" s="32"/>
      <c r="AB25" s="32"/>
      <c r="AC25" s="32"/>
    </row>
    <row r="26" spans="1:29" s="27" customFormat="1" ht="60" x14ac:dyDescent="0.25">
      <c r="A26" s="32">
        <v>16</v>
      </c>
      <c r="B26" s="32" t="s">
        <v>53</v>
      </c>
      <c r="C26" s="32" t="s">
        <v>71</v>
      </c>
      <c r="D26" s="32" t="s">
        <v>98</v>
      </c>
      <c r="E26" s="32">
        <v>10</v>
      </c>
      <c r="F26" s="37" t="s">
        <v>103</v>
      </c>
      <c r="G26" s="37" t="s">
        <v>104</v>
      </c>
      <c r="H26" s="32" t="s">
        <v>54</v>
      </c>
      <c r="I26" s="38">
        <v>1.5833333333333335</v>
      </c>
      <c r="J26" s="32"/>
      <c r="K26" s="32"/>
      <c r="L26" s="32" t="s">
        <v>101</v>
      </c>
      <c r="M26" s="32"/>
      <c r="N26" s="32"/>
      <c r="O26" s="32">
        <v>18</v>
      </c>
      <c r="P26" s="32">
        <v>0</v>
      </c>
      <c r="Q26" s="32">
        <v>0</v>
      </c>
      <c r="R26" s="32">
        <v>16</v>
      </c>
      <c r="S26" s="32">
        <v>0</v>
      </c>
      <c r="T26" s="32">
        <v>0</v>
      </c>
      <c r="U26" s="32">
        <v>15</v>
      </c>
      <c r="V26" s="32">
        <v>1</v>
      </c>
      <c r="W26" s="32">
        <v>2</v>
      </c>
      <c r="X26" s="32"/>
      <c r="Y26" s="32" t="s">
        <v>102</v>
      </c>
      <c r="Z26" s="32"/>
      <c r="AA26" s="32"/>
      <c r="AB26" s="32"/>
      <c r="AC26" s="32"/>
    </row>
    <row r="27" spans="1:29" s="27" customFormat="1" ht="60" x14ac:dyDescent="0.25">
      <c r="A27" s="32">
        <v>17</v>
      </c>
      <c r="B27" s="32" t="s">
        <v>53</v>
      </c>
      <c r="C27" s="32" t="s">
        <v>52</v>
      </c>
      <c r="D27" s="32" t="s">
        <v>82</v>
      </c>
      <c r="E27" s="32">
        <v>35</v>
      </c>
      <c r="F27" s="37" t="s">
        <v>105</v>
      </c>
      <c r="G27" s="37" t="s">
        <v>106</v>
      </c>
      <c r="H27" s="32" t="s">
        <v>54</v>
      </c>
      <c r="I27" s="38">
        <v>3.8666666666666667</v>
      </c>
      <c r="J27" s="32"/>
      <c r="K27" s="32"/>
      <c r="L27" s="32" t="s">
        <v>82</v>
      </c>
      <c r="M27" s="32"/>
      <c r="N27" s="32"/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/>
      <c r="Y27" s="32"/>
      <c r="Z27" s="32"/>
      <c r="AA27" s="32"/>
      <c r="AB27" s="32"/>
      <c r="AC27" s="32"/>
    </row>
    <row r="28" spans="1:29" s="27" customFormat="1" ht="90" x14ac:dyDescent="0.25">
      <c r="A28" s="32">
        <v>18</v>
      </c>
      <c r="B28" s="32" t="s">
        <v>53</v>
      </c>
      <c r="C28" s="44" t="s">
        <v>107</v>
      </c>
      <c r="D28" s="40" t="s">
        <v>108</v>
      </c>
      <c r="E28" s="44">
        <v>6</v>
      </c>
      <c r="F28" s="41" t="s">
        <v>109</v>
      </c>
      <c r="G28" s="41" t="s">
        <v>110</v>
      </c>
      <c r="H28" s="44" t="s">
        <v>54</v>
      </c>
      <c r="I28" s="44">
        <v>4</v>
      </c>
      <c r="J28" s="42"/>
      <c r="K28" s="42"/>
      <c r="L28" s="41" t="s">
        <v>108</v>
      </c>
      <c r="M28" s="43"/>
      <c r="N28" s="43"/>
      <c r="O28" s="41">
        <v>0</v>
      </c>
      <c r="P28" s="41"/>
      <c r="Q28" s="41"/>
      <c r="R28" s="41">
        <v>0</v>
      </c>
      <c r="S28" s="41"/>
      <c r="T28" s="41"/>
      <c r="U28" s="41"/>
      <c r="V28" s="41">
        <v>0</v>
      </c>
      <c r="W28" s="41">
        <v>1</v>
      </c>
      <c r="X28" s="43"/>
      <c r="Y28" s="44" t="s">
        <v>62</v>
      </c>
      <c r="Z28" s="43"/>
      <c r="AA28" s="43"/>
      <c r="AB28" s="43"/>
      <c r="AC28" s="41">
        <v>1</v>
      </c>
    </row>
    <row r="29" spans="1:29" s="27" customFormat="1" ht="90" x14ac:dyDescent="0.25">
      <c r="A29" s="32">
        <v>19</v>
      </c>
      <c r="B29" s="32" t="s">
        <v>53</v>
      </c>
      <c r="C29" s="44" t="s">
        <v>107</v>
      </c>
      <c r="D29" s="40" t="s">
        <v>111</v>
      </c>
      <c r="E29" s="44">
        <v>6</v>
      </c>
      <c r="F29" s="41" t="s">
        <v>112</v>
      </c>
      <c r="G29" s="41" t="s">
        <v>113</v>
      </c>
      <c r="H29" s="44" t="s">
        <v>54</v>
      </c>
      <c r="I29" s="44">
        <v>5</v>
      </c>
      <c r="J29" s="42"/>
      <c r="K29" s="42"/>
      <c r="L29" s="41" t="s">
        <v>111</v>
      </c>
      <c r="M29" s="43"/>
      <c r="N29" s="43"/>
      <c r="O29" s="41">
        <v>8</v>
      </c>
      <c r="P29" s="41"/>
      <c r="Q29" s="41"/>
      <c r="R29" s="41">
        <v>8</v>
      </c>
      <c r="S29" s="41"/>
      <c r="T29" s="41"/>
      <c r="U29" s="41">
        <v>3</v>
      </c>
      <c r="V29" s="41">
        <v>5</v>
      </c>
      <c r="W29" s="41">
        <v>1</v>
      </c>
      <c r="X29" s="43"/>
      <c r="Y29" s="44" t="s">
        <v>62</v>
      </c>
      <c r="Z29" s="43"/>
      <c r="AA29" s="43"/>
      <c r="AB29" s="43"/>
      <c r="AC29" s="41">
        <v>1</v>
      </c>
    </row>
    <row r="30" spans="1:29" s="27" customFormat="1" x14ac:dyDescent="0.25"/>
    <row r="31" spans="1:29" s="27" customFormat="1" x14ac:dyDescent="0.25"/>
    <row r="32" spans="1:29" s="27" customFormat="1" x14ac:dyDescent="0.25"/>
    <row r="33" s="27" customFormat="1" x14ac:dyDescent="0.25"/>
    <row r="34" s="27" customFormat="1" x14ac:dyDescent="0.25"/>
    <row r="35" s="27" customFormat="1" x14ac:dyDescent="0.25"/>
    <row r="36" s="27" customFormat="1" x14ac:dyDescent="0.25"/>
    <row r="37" s="27" customFormat="1" x14ac:dyDescent="0.25"/>
    <row r="38" s="27" customFormat="1" x14ac:dyDescent="0.25"/>
    <row r="39" s="27" customFormat="1" x14ac:dyDescent="0.25"/>
    <row r="40" s="27" customFormat="1" x14ac:dyDescent="0.25"/>
    <row r="41" s="27" customFormat="1" x14ac:dyDescent="0.25"/>
    <row r="42" s="27" customFormat="1" x14ac:dyDescent="0.25"/>
    <row r="43" s="27" customFormat="1" x14ac:dyDescent="0.25"/>
    <row r="44" s="27" customFormat="1" x14ac:dyDescent="0.25"/>
    <row r="45" s="27" customFormat="1" x14ac:dyDescent="0.25"/>
    <row r="46" s="27" customFormat="1" x14ac:dyDescent="0.25"/>
    <row r="47" s="27" customFormat="1" x14ac:dyDescent="0.25"/>
    <row r="48" s="27" customFormat="1" x14ac:dyDescent="0.25"/>
    <row r="49" s="27" customFormat="1" x14ac:dyDescent="0.25"/>
    <row r="50" s="27" customFormat="1" x14ac:dyDescent="0.25"/>
    <row r="51" s="27" customFormat="1" x14ac:dyDescent="0.25"/>
    <row r="52" s="27" customFormat="1" x14ac:dyDescent="0.25"/>
    <row r="53" s="27" customFormat="1" x14ac:dyDescent="0.25"/>
    <row r="54" s="27" customFormat="1" x14ac:dyDescent="0.25"/>
    <row r="55" s="27" customFormat="1" x14ac:dyDescent="0.25"/>
    <row r="56" s="27" customFormat="1" x14ac:dyDescent="0.25"/>
    <row r="57" s="27" customFormat="1" x14ac:dyDescent="0.25"/>
    <row r="58" s="27" customFormat="1" x14ac:dyDescent="0.25"/>
    <row r="59" s="27" customFormat="1" x14ac:dyDescent="0.25"/>
    <row r="60" s="27" customFormat="1" x14ac:dyDescent="0.25"/>
    <row r="61" s="27" customFormat="1" x14ac:dyDescent="0.25"/>
    <row r="62" s="27" customFormat="1" x14ac:dyDescent="0.25"/>
    <row r="63" s="27" customFormat="1" x14ac:dyDescent="0.25"/>
    <row r="64" s="27" customFormat="1" x14ac:dyDescent="0.25"/>
    <row r="65" s="27" customFormat="1" x14ac:dyDescent="0.25"/>
    <row r="66" s="27" customFormat="1" x14ac:dyDescent="0.25"/>
    <row r="67" s="27" customFormat="1" x14ac:dyDescent="0.25"/>
    <row r="68" s="27" customFormat="1" x14ac:dyDescent="0.25"/>
    <row r="69" s="27" customFormat="1" x14ac:dyDescent="0.25"/>
    <row r="70" s="27" customFormat="1" x14ac:dyDescent="0.25"/>
    <row r="71" s="27" customFormat="1" x14ac:dyDescent="0.25"/>
    <row r="72" s="27" customFormat="1" x14ac:dyDescent="0.25"/>
    <row r="73" s="27" customFormat="1" x14ac:dyDescent="0.25"/>
    <row r="74" s="27" customFormat="1" x14ac:dyDescent="0.25"/>
    <row r="75" s="27" customFormat="1" x14ac:dyDescent="0.25"/>
    <row r="76" s="27" customFormat="1" x14ac:dyDescent="0.25"/>
    <row r="77" s="27" customFormat="1" x14ac:dyDescent="0.25"/>
    <row r="78" s="27" customFormat="1" x14ac:dyDescent="0.25"/>
    <row r="79" s="27" customFormat="1" x14ac:dyDescent="0.25"/>
    <row r="80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="27" customFormat="1" x14ac:dyDescent="0.25"/>
    <row r="194" s="27" customFormat="1" x14ac:dyDescent="0.25"/>
    <row r="195" s="27" customFormat="1" x14ac:dyDescent="0.25"/>
    <row r="196" s="27" customFormat="1" x14ac:dyDescent="0.25"/>
    <row r="197" s="27" customFormat="1" x14ac:dyDescent="0.25"/>
    <row r="198" s="27" customFormat="1" x14ac:dyDescent="0.25"/>
    <row r="199" s="27" customFormat="1" x14ac:dyDescent="0.25"/>
    <row r="200" s="27" customFormat="1" x14ac:dyDescent="0.25"/>
    <row r="201" s="27" customFormat="1" x14ac:dyDescent="0.25"/>
    <row r="202" s="27" customFormat="1" x14ac:dyDescent="0.25"/>
    <row r="203" s="27" customFormat="1" x14ac:dyDescent="0.25"/>
    <row r="204" s="27" customFormat="1" x14ac:dyDescent="0.25"/>
    <row r="205" s="27" customFormat="1" x14ac:dyDescent="0.25"/>
    <row r="206" s="27" customFormat="1" x14ac:dyDescent="0.25"/>
    <row r="207" s="27" customFormat="1" x14ac:dyDescent="0.25"/>
    <row r="208" s="27" customFormat="1" x14ac:dyDescent="0.25"/>
    <row r="209" s="27" customFormat="1" x14ac:dyDescent="0.25"/>
    <row r="210" s="27" customFormat="1" x14ac:dyDescent="0.25"/>
    <row r="211" s="27" customFormat="1" x14ac:dyDescent="0.25"/>
    <row r="212" s="27" customFormat="1" x14ac:dyDescent="0.25"/>
    <row r="213" s="27" customFormat="1" x14ac:dyDescent="0.25"/>
    <row r="214" s="27" customFormat="1" x14ac:dyDescent="0.25"/>
    <row r="215" s="27" customFormat="1" x14ac:dyDescent="0.25"/>
    <row r="216" s="27" customFormat="1" x14ac:dyDescent="0.25"/>
    <row r="217" s="27" customFormat="1" x14ac:dyDescent="0.25"/>
    <row r="218" s="27" customFormat="1" x14ac:dyDescent="0.25"/>
    <row r="219" s="27" customFormat="1" x14ac:dyDescent="0.25"/>
    <row r="220" s="27" customFormat="1" x14ac:dyDescent="0.25"/>
    <row r="221" s="27" customFormat="1" x14ac:dyDescent="0.25"/>
    <row r="222" s="27" customFormat="1" x14ac:dyDescent="0.25"/>
    <row r="223" s="27" customFormat="1" x14ac:dyDescent="0.25"/>
    <row r="224" s="27" customFormat="1" x14ac:dyDescent="0.25"/>
    <row r="225" s="27" customFormat="1" x14ac:dyDescent="0.25"/>
    <row r="226" s="27" customFormat="1" x14ac:dyDescent="0.25"/>
    <row r="227" s="27" customFormat="1" x14ac:dyDescent="0.25"/>
    <row r="228" s="27" customFormat="1" x14ac:dyDescent="0.25"/>
    <row r="229" s="27" customFormat="1" x14ac:dyDescent="0.25"/>
    <row r="230" s="27" customFormat="1" x14ac:dyDescent="0.25"/>
    <row r="231" s="27" customFormat="1" x14ac:dyDescent="0.25"/>
    <row r="232" s="27" customFormat="1" x14ac:dyDescent="0.25"/>
    <row r="233" s="27" customFormat="1" x14ac:dyDescent="0.25"/>
    <row r="234" s="27" customFormat="1" x14ac:dyDescent="0.25"/>
    <row r="235" s="27" customFormat="1" x14ac:dyDescent="0.25"/>
    <row r="236" s="27" customFormat="1" x14ac:dyDescent="0.25"/>
    <row r="237" s="27" customFormat="1" x14ac:dyDescent="0.25"/>
    <row r="238" s="27" customFormat="1" x14ac:dyDescent="0.25"/>
    <row r="239" s="27" customFormat="1" x14ac:dyDescent="0.25"/>
    <row r="240" s="27" customFormat="1" x14ac:dyDescent="0.25"/>
    <row r="241" s="27" customFormat="1" x14ac:dyDescent="0.25"/>
    <row r="242" s="27" customFormat="1" x14ac:dyDescent="0.25"/>
    <row r="243" s="27" customFormat="1" x14ac:dyDescent="0.25"/>
    <row r="244" s="27" customFormat="1" x14ac:dyDescent="0.25"/>
    <row r="245" s="27" customFormat="1" x14ac:dyDescent="0.25"/>
    <row r="246" s="27" customFormat="1" x14ac:dyDescent="0.25"/>
    <row r="247" s="27" customFormat="1" x14ac:dyDescent="0.25"/>
    <row r="248" s="27" customFormat="1" x14ac:dyDescent="0.25"/>
    <row r="249" s="27" customFormat="1" x14ac:dyDescent="0.25"/>
    <row r="250" s="27" customFormat="1" x14ac:dyDescent="0.25"/>
    <row r="251" s="27" customFormat="1" x14ac:dyDescent="0.25"/>
    <row r="252" s="27" customFormat="1" x14ac:dyDescent="0.25"/>
    <row r="253" s="27" customFormat="1" x14ac:dyDescent="0.25"/>
    <row r="254" s="27" customFormat="1" x14ac:dyDescent="0.25"/>
    <row r="255" s="27" customFormat="1" x14ac:dyDescent="0.25"/>
    <row r="256" s="27" customFormat="1" x14ac:dyDescent="0.25"/>
    <row r="257" s="27" customFormat="1" x14ac:dyDescent="0.25"/>
    <row r="258" s="27" customFormat="1" x14ac:dyDescent="0.25"/>
    <row r="259" s="27" customFormat="1" x14ac:dyDescent="0.25"/>
    <row r="260" s="27" customFormat="1" x14ac:dyDescent="0.25"/>
    <row r="261" s="27" customFormat="1" x14ac:dyDescent="0.25"/>
    <row r="262" s="27" customFormat="1" x14ac:dyDescent="0.25"/>
    <row r="263" s="27" customFormat="1" x14ac:dyDescent="0.25"/>
    <row r="264" s="27" customFormat="1" x14ac:dyDescent="0.25"/>
    <row r="265" s="27" customFormat="1" x14ac:dyDescent="0.25"/>
    <row r="266" s="27" customFormat="1" x14ac:dyDescent="0.25"/>
    <row r="267" s="27" customFormat="1" x14ac:dyDescent="0.25"/>
    <row r="268" s="27" customFormat="1" x14ac:dyDescent="0.25"/>
    <row r="269" s="27" customFormat="1" x14ac:dyDescent="0.25"/>
    <row r="270" s="27" customFormat="1" x14ac:dyDescent="0.25"/>
    <row r="271" s="27" customFormat="1" x14ac:dyDescent="0.25"/>
    <row r="272" s="27" customFormat="1" x14ac:dyDescent="0.25"/>
    <row r="273" s="27" customFormat="1" x14ac:dyDescent="0.25"/>
    <row r="274" s="27" customFormat="1" x14ac:dyDescent="0.25"/>
    <row r="275" s="27" customFormat="1" x14ac:dyDescent="0.25"/>
    <row r="276" s="27" customFormat="1" x14ac:dyDescent="0.25"/>
    <row r="277" s="27" customFormat="1" x14ac:dyDescent="0.25"/>
    <row r="278" s="27" customFormat="1" x14ac:dyDescent="0.25"/>
    <row r="279" s="27" customFormat="1" x14ac:dyDescent="0.25"/>
    <row r="280" s="27" customFormat="1" x14ac:dyDescent="0.25"/>
    <row r="281" s="27" customFormat="1" x14ac:dyDescent="0.25"/>
    <row r="282" s="27" customFormat="1" x14ac:dyDescent="0.25"/>
    <row r="283" s="27" customFormat="1" x14ac:dyDescent="0.25"/>
    <row r="284" s="27" customFormat="1" x14ac:dyDescent="0.25"/>
    <row r="285" s="27" customFormat="1" x14ac:dyDescent="0.25"/>
    <row r="286" s="27" customFormat="1" x14ac:dyDescent="0.25"/>
    <row r="287" s="27" customFormat="1" x14ac:dyDescent="0.25"/>
    <row r="288" s="27" customFormat="1" x14ac:dyDescent="0.25"/>
    <row r="289" s="27" customFormat="1" x14ac:dyDescent="0.25"/>
    <row r="290" s="27" customFormat="1" x14ac:dyDescent="0.25"/>
    <row r="291" s="27" customFormat="1" x14ac:dyDescent="0.25"/>
    <row r="292" s="27" customFormat="1" x14ac:dyDescent="0.25"/>
    <row r="293" s="27" customFormat="1" x14ac:dyDescent="0.25"/>
    <row r="294" s="27" customFormat="1" x14ac:dyDescent="0.25"/>
    <row r="295" s="27" customFormat="1" x14ac:dyDescent="0.25"/>
    <row r="296" s="27" customFormat="1" x14ac:dyDescent="0.25"/>
    <row r="297" s="27" customFormat="1" x14ac:dyDescent="0.25"/>
    <row r="298" s="27" customFormat="1" x14ac:dyDescent="0.25"/>
    <row r="299" s="27" customFormat="1" x14ac:dyDescent="0.25"/>
    <row r="300" s="27" customFormat="1" x14ac:dyDescent="0.25"/>
    <row r="301" s="27" customFormat="1" x14ac:dyDescent="0.25"/>
    <row r="302" s="27" customFormat="1" x14ac:dyDescent="0.25"/>
    <row r="303" s="27" customFormat="1" x14ac:dyDescent="0.25"/>
    <row r="304" s="27" customFormat="1" x14ac:dyDescent="0.25"/>
    <row r="305" s="27" customFormat="1" x14ac:dyDescent="0.25"/>
    <row r="306" s="27" customFormat="1" x14ac:dyDescent="0.25"/>
    <row r="307" s="27" customFormat="1" x14ac:dyDescent="0.25"/>
    <row r="308" s="27" customFormat="1" x14ac:dyDescent="0.25"/>
    <row r="309" s="27" customFormat="1" x14ac:dyDescent="0.25"/>
    <row r="310" s="27" customFormat="1" x14ac:dyDescent="0.25"/>
    <row r="311" s="27" customFormat="1" x14ac:dyDescent="0.25"/>
    <row r="312" s="27" customFormat="1" x14ac:dyDescent="0.25"/>
    <row r="313" s="27" customFormat="1" x14ac:dyDescent="0.25"/>
    <row r="314" s="27" customFormat="1" x14ac:dyDescent="0.25"/>
    <row r="315" s="27" customFormat="1" x14ac:dyDescent="0.25"/>
    <row r="316" s="27" customFormat="1" x14ac:dyDescent="0.25"/>
    <row r="317" s="27" customFormat="1" x14ac:dyDescent="0.25"/>
    <row r="318" s="27" customFormat="1" x14ac:dyDescent="0.25"/>
    <row r="319" s="27" customFormat="1" x14ac:dyDescent="0.25"/>
    <row r="320" s="27" customFormat="1" x14ac:dyDescent="0.25"/>
    <row r="321" s="27" customFormat="1" x14ac:dyDescent="0.25"/>
    <row r="322" s="27" customFormat="1" x14ac:dyDescent="0.25"/>
    <row r="323" s="27" customFormat="1" x14ac:dyDescent="0.25"/>
    <row r="324" s="27" customFormat="1" x14ac:dyDescent="0.25"/>
    <row r="325" s="27" customFormat="1" x14ac:dyDescent="0.25"/>
    <row r="326" s="27" customFormat="1" x14ac:dyDescent="0.25"/>
    <row r="327" s="27" customFormat="1" x14ac:dyDescent="0.25"/>
    <row r="328" s="27" customFormat="1" x14ac:dyDescent="0.25"/>
    <row r="329" s="27" customFormat="1" x14ac:dyDescent="0.25"/>
    <row r="330" s="27" customFormat="1" x14ac:dyDescent="0.25"/>
    <row r="331" s="27" customFormat="1" x14ac:dyDescent="0.25"/>
    <row r="332" s="27" customFormat="1" x14ac:dyDescent="0.25"/>
    <row r="333" s="27" customFormat="1" x14ac:dyDescent="0.25"/>
    <row r="334" s="27" customFormat="1" x14ac:dyDescent="0.25"/>
    <row r="335" s="27" customFormat="1" x14ac:dyDescent="0.25"/>
    <row r="336" s="27" customFormat="1" x14ac:dyDescent="0.25"/>
    <row r="337" s="27" customFormat="1" x14ac:dyDescent="0.25"/>
    <row r="338" s="27" customFormat="1" x14ac:dyDescent="0.25"/>
    <row r="339" s="27" customFormat="1" x14ac:dyDescent="0.25"/>
    <row r="340" s="27" customFormat="1" x14ac:dyDescent="0.25"/>
    <row r="341" s="27" customFormat="1" x14ac:dyDescent="0.25"/>
    <row r="342" s="27" customFormat="1" x14ac:dyDescent="0.25"/>
    <row r="343" s="27" customFormat="1" x14ac:dyDescent="0.25"/>
    <row r="344" s="27" customFormat="1" x14ac:dyDescent="0.25"/>
    <row r="345" s="27" customFormat="1" x14ac:dyDescent="0.25"/>
    <row r="346" s="27" customFormat="1" x14ac:dyDescent="0.25"/>
    <row r="347" s="27" customFormat="1" x14ac:dyDescent="0.25"/>
    <row r="348" s="27" customFormat="1" x14ac:dyDescent="0.25"/>
    <row r="349" s="27" customFormat="1" x14ac:dyDescent="0.25"/>
    <row r="350" s="27" customFormat="1" x14ac:dyDescent="0.25"/>
    <row r="351" s="27" customFormat="1" x14ac:dyDescent="0.25"/>
    <row r="352" s="27" customFormat="1" x14ac:dyDescent="0.25"/>
    <row r="353" s="27" customFormat="1" x14ac:dyDescent="0.25"/>
    <row r="354" s="27" customFormat="1" x14ac:dyDescent="0.25"/>
    <row r="355" s="27" customFormat="1" x14ac:dyDescent="0.25"/>
    <row r="356" s="27" customFormat="1" x14ac:dyDescent="0.25"/>
    <row r="357" s="27" customFormat="1" x14ac:dyDescent="0.25"/>
    <row r="358" s="27" customFormat="1" x14ac:dyDescent="0.25"/>
    <row r="359" s="27" customFormat="1" x14ac:dyDescent="0.25"/>
    <row r="360" s="27" customFormat="1" x14ac:dyDescent="0.25"/>
    <row r="361" s="27" customFormat="1" x14ac:dyDescent="0.25"/>
    <row r="362" s="27" customFormat="1" x14ac:dyDescent="0.25"/>
    <row r="363" s="27" customFormat="1" x14ac:dyDescent="0.25"/>
    <row r="364" s="27" customFormat="1" x14ac:dyDescent="0.25"/>
    <row r="365" s="27" customFormat="1" x14ac:dyDescent="0.25"/>
    <row r="366" s="27" customFormat="1" x14ac:dyDescent="0.25"/>
    <row r="367" s="27" customFormat="1" x14ac:dyDescent="0.25"/>
    <row r="368" s="27" customFormat="1" x14ac:dyDescent="0.25"/>
    <row r="369" s="27" customFormat="1" x14ac:dyDescent="0.25"/>
    <row r="370" s="27" customFormat="1" x14ac:dyDescent="0.25"/>
    <row r="371" s="27" customFormat="1" x14ac:dyDescent="0.25"/>
    <row r="372" s="27" customFormat="1" x14ac:dyDescent="0.25"/>
    <row r="373" s="27" customFormat="1" x14ac:dyDescent="0.25"/>
    <row r="374" s="27" customFormat="1" x14ac:dyDescent="0.25"/>
    <row r="375" s="27" customFormat="1" x14ac:dyDescent="0.25"/>
    <row r="376" s="27" customFormat="1" x14ac:dyDescent="0.25"/>
    <row r="377" s="27" customFormat="1" x14ac:dyDescent="0.25"/>
    <row r="378" s="27" customFormat="1" x14ac:dyDescent="0.25"/>
    <row r="379" s="27" customFormat="1" x14ac:dyDescent="0.25"/>
    <row r="380" s="27" customFormat="1" x14ac:dyDescent="0.25"/>
    <row r="381" s="27" customFormat="1" x14ac:dyDescent="0.25"/>
    <row r="382" s="27" customFormat="1" x14ac:dyDescent="0.25"/>
    <row r="383" s="27" customFormat="1" x14ac:dyDescent="0.25"/>
    <row r="384" s="27" customFormat="1" x14ac:dyDescent="0.25"/>
    <row r="385" s="27" customFormat="1" x14ac:dyDescent="0.25"/>
    <row r="386" s="27" customFormat="1" x14ac:dyDescent="0.25"/>
    <row r="387" s="27" customFormat="1" x14ac:dyDescent="0.25"/>
    <row r="388" s="27" customFormat="1" x14ac:dyDescent="0.25"/>
    <row r="389" s="27" customFormat="1" x14ac:dyDescent="0.25"/>
    <row r="390" s="27" customFormat="1" x14ac:dyDescent="0.25"/>
    <row r="391" s="27" customFormat="1" x14ac:dyDescent="0.25"/>
    <row r="392" s="27" customFormat="1" x14ac:dyDescent="0.25"/>
    <row r="393" s="27" customFormat="1" x14ac:dyDescent="0.25"/>
    <row r="394" s="27" customFormat="1" x14ac:dyDescent="0.25"/>
    <row r="395" s="27" customFormat="1" x14ac:dyDescent="0.25"/>
    <row r="396" s="27" customFormat="1" x14ac:dyDescent="0.25"/>
    <row r="397" s="27" customFormat="1" x14ac:dyDescent="0.25"/>
    <row r="398" s="27" customFormat="1" x14ac:dyDescent="0.25"/>
    <row r="399" s="27" customFormat="1" x14ac:dyDescent="0.25"/>
    <row r="400" s="27" customFormat="1" x14ac:dyDescent="0.25"/>
    <row r="401" s="27" customFormat="1" x14ac:dyDescent="0.25"/>
    <row r="402" s="27" customFormat="1" x14ac:dyDescent="0.25"/>
    <row r="403" s="27" customFormat="1" x14ac:dyDescent="0.25"/>
    <row r="404" s="27" customFormat="1" x14ac:dyDescent="0.25"/>
    <row r="405" s="27" customFormat="1" x14ac:dyDescent="0.25"/>
    <row r="406" s="27" customFormat="1" x14ac:dyDescent="0.25"/>
    <row r="407" s="27" customFormat="1" x14ac:dyDescent="0.25"/>
    <row r="408" s="27" customFormat="1" x14ac:dyDescent="0.25"/>
    <row r="409" s="27" customFormat="1" x14ac:dyDescent="0.25"/>
    <row r="410" s="27" customFormat="1" x14ac:dyDescent="0.25"/>
    <row r="411" s="27" customFormat="1" x14ac:dyDescent="0.25"/>
    <row r="412" s="27" customFormat="1" x14ac:dyDescent="0.25"/>
    <row r="413" s="27" customFormat="1" x14ac:dyDescent="0.25"/>
    <row r="414" s="27" customFormat="1" x14ac:dyDescent="0.25"/>
    <row r="415" s="27" customFormat="1" x14ac:dyDescent="0.25"/>
    <row r="416" s="27" customFormat="1" x14ac:dyDescent="0.25"/>
    <row r="417" s="27" customFormat="1" x14ac:dyDescent="0.25"/>
    <row r="418" s="27" customFormat="1" x14ac:dyDescent="0.25"/>
    <row r="419" s="27" customFormat="1" x14ac:dyDescent="0.25"/>
    <row r="420" s="27" customFormat="1" x14ac:dyDescent="0.25"/>
    <row r="421" s="27" customFormat="1" x14ac:dyDescent="0.25"/>
    <row r="422" s="27" customFormat="1" x14ac:dyDescent="0.25"/>
    <row r="423" s="27" customFormat="1" x14ac:dyDescent="0.25"/>
    <row r="424" s="27" customFormat="1" x14ac:dyDescent="0.25"/>
    <row r="425" s="27" customFormat="1" x14ac:dyDescent="0.25"/>
    <row r="426" s="27" customFormat="1" x14ac:dyDescent="0.25"/>
    <row r="427" s="27" customFormat="1" x14ac:dyDescent="0.25"/>
    <row r="428" s="27" customFormat="1" x14ac:dyDescent="0.25"/>
    <row r="429" s="27" customFormat="1" x14ac:dyDescent="0.25"/>
    <row r="430" s="27" customFormat="1" x14ac:dyDescent="0.25"/>
    <row r="431" s="27" customFormat="1" x14ac:dyDescent="0.25"/>
    <row r="432" s="27" customFormat="1" x14ac:dyDescent="0.25"/>
    <row r="433" s="27" customFormat="1" x14ac:dyDescent="0.25"/>
    <row r="434" s="27" customFormat="1" x14ac:dyDescent="0.25"/>
    <row r="435" s="27" customFormat="1" x14ac:dyDescent="0.25"/>
    <row r="436" s="27" customFormat="1" x14ac:dyDescent="0.25"/>
    <row r="437" s="27" customFormat="1" x14ac:dyDescent="0.25"/>
    <row r="438" s="27" customFormat="1" x14ac:dyDescent="0.25"/>
    <row r="439" s="27" customFormat="1" x14ac:dyDescent="0.25"/>
    <row r="440" s="27" customFormat="1" x14ac:dyDescent="0.25"/>
    <row r="441" s="27" customFormat="1" x14ac:dyDescent="0.25"/>
    <row r="442" s="27" customFormat="1" x14ac:dyDescent="0.25"/>
    <row r="443" s="27" customFormat="1" x14ac:dyDescent="0.25"/>
    <row r="444" s="27" customFormat="1" x14ac:dyDescent="0.25"/>
    <row r="445" s="27" customFormat="1" x14ac:dyDescent="0.25"/>
    <row r="446" s="27" customFormat="1" x14ac:dyDescent="0.25"/>
    <row r="447" s="27" customFormat="1" x14ac:dyDescent="0.25"/>
    <row r="448" s="27" customFormat="1" x14ac:dyDescent="0.25"/>
    <row r="449" s="27" customFormat="1" x14ac:dyDescent="0.25"/>
    <row r="450" s="27" customFormat="1" x14ac:dyDescent="0.25"/>
    <row r="451" s="27" customFormat="1" x14ac:dyDescent="0.25"/>
    <row r="452" s="27" customFormat="1" x14ac:dyDescent="0.25"/>
    <row r="453" s="27" customFormat="1" x14ac:dyDescent="0.25"/>
    <row r="454" s="27" customFormat="1" x14ac:dyDescent="0.25"/>
    <row r="455" s="27" customFormat="1" x14ac:dyDescent="0.25"/>
    <row r="456" s="27" customFormat="1" x14ac:dyDescent="0.25"/>
    <row r="457" s="27" customFormat="1" x14ac:dyDescent="0.25"/>
    <row r="458" s="27" customFormat="1" x14ac:dyDescent="0.25"/>
    <row r="459" s="27" customFormat="1" x14ac:dyDescent="0.25"/>
    <row r="460" s="27" customFormat="1" x14ac:dyDescent="0.25"/>
    <row r="461" s="27" customFormat="1" x14ac:dyDescent="0.25"/>
    <row r="462" s="27" customFormat="1" x14ac:dyDescent="0.25"/>
    <row r="463" s="27" customFormat="1" x14ac:dyDescent="0.25"/>
    <row r="464" s="27" customFormat="1" x14ac:dyDescent="0.25"/>
    <row r="465" s="27" customFormat="1" x14ac:dyDescent="0.25"/>
    <row r="466" s="27" customFormat="1" x14ac:dyDescent="0.25"/>
    <row r="467" s="27" customFormat="1" x14ac:dyDescent="0.25"/>
    <row r="468" s="27" customFormat="1" x14ac:dyDescent="0.25"/>
    <row r="469" s="27" customFormat="1" x14ac:dyDescent="0.25"/>
    <row r="470" s="27" customFormat="1" x14ac:dyDescent="0.25"/>
    <row r="471" s="27" customFormat="1" x14ac:dyDescent="0.25"/>
    <row r="472" s="27" customFormat="1" x14ac:dyDescent="0.25"/>
    <row r="473" s="27" customFormat="1" x14ac:dyDescent="0.25"/>
    <row r="474" s="27" customFormat="1" x14ac:dyDescent="0.25"/>
    <row r="475" s="27" customFormat="1" x14ac:dyDescent="0.25"/>
    <row r="476" s="27" customFormat="1" x14ac:dyDescent="0.25"/>
    <row r="477" s="27" customFormat="1" x14ac:dyDescent="0.25"/>
    <row r="478" s="27" customFormat="1" x14ac:dyDescent="0.25"/>
    <row r="479" s="27" customFormat="1" x14ac:dyDescent="0.25"/>
    <row r="480" s="27" customFormat="1" x14ac:dyDescent="0.25"/>
    <row r="481" s="27" customFormat="1" x14ac:dyDescent="0.25"/>
    <row r="482" s="27" customFormat="1" x14ac:dyDescent="0.25"/>
    <row r="483" s="27" customFormat="1" x14ac:dyDescent="0.25"/>
    <row r="484" s="27" customFormat="1" x14ac:dyDescent="0.25"/>
    <row r="485" s="27" customFormat="1" x14ac:dyDescent="0.25"/>
    <row r="486" s="27" customFormat="1" x14ac:dyDescent="0.25"/>
    <row r="487" s="27" customFormat="1" x14ac:dyDescent="0.25"/>
    <row r="488" s="27" customFormat="1" x14ac:dyDescent="0.25"/>
    <row r="489" s="27" customFormat="1" x14ac:dyDescent="0.25"/>
    <row r="490" s="27" customFormat="1" x14ac:dyDescent="0.25"/>
    <row r="491" s="27" customFormat="1" x14ac:dyDescent="0.25"/>
    <row r="492" s="27" customFormat="1" x14ac:dyDescent="0.25"/>
    <row r="493" s="27" customFormat="1" x14ac:dyDescent="0.25"/>
    <row r="494" s="27" customFormat="1" x14ac:dyDescent="0.25"/>
    <row r="495" s="27" customFormat="1" x14ac:dyDescent="0.25"/>
    <row r="496" s="27" customFormat="1" x14ac:dyDescent="0.25"/>
    <row r="497" s="27" customFormat="1" x14ac:dyDescent="0.25"/>
    <row r="498" s="27" customFormat="1" x14ac:dyDescent="0.25"/>
    <row r="499" s="27" customFormat="1" x14ac:dyDescent="0.25"/>
    <row r="500" s="27" customFormat="1" x14ac:dyDescent="0.25"/>
    <row r="501" s="27" customFormat="1" x14ac:dyDescent="0.25"/>
    <row r="502" s="27" customFormat="1" x14ac:dyDescent="0.25"/>
    <row r="503" s="27" customFormat="1" x14ac:dyDescent="0.25"/>
    <row r="504" s="27" customFormat="1" x14ac:dyDescent="0.25"/>
    <row r="505" s="27" customFormat="1" x14ac:dyDescent="0.25"/>
    <row r="506" s="27" customFormat="1" x14ac:dyDescent="0.25"/>
    <row r="507" s="27" customFormat="1" x14ac:dyDescent="0.25"/>
    <row r="508" s="27" customFormat="1" x14ac:dyDescent="0.25"/>
    <row r="509" s="27" customFormat="1" x14ac:dyDescent="0.25"/>
    <row r="510" s="27" customFormat="1" x14ac:dyDescent="0.25"/>
    <row r="511" s="27" customFormat="1" x14ac:dyDescent="0.25"/>
    <row r="512" s="27" customFormat="1" x14ac:dyDescent="0.25"/>
    <row r="513" s="27" customFormat="1" x14ac:dyDescent="0.25"/>
    <row r="514" s="27" customFormat="1" x14ac:dyDescent="0.25"/>
    <row r="515" s="27" customFormat="1" x14ac:dyDescent="0.25"/>
    <row r="516" s="27" customFormat="1" x14ac:dyDescent="0.25"/>
    <row r="517" s="27" customFormat="1" x14ac:dyDescent="0.25"/>
    <row r="518" s="27" customFormat="1" x14ac:dyDescent="0.25"/>
    <row r="519" s="27" customFormat="1" x14ac:dyDescent="0.25"/>
    <row r="520" s="27" customFormat="1" x14ac:dyDescent="0.25"/>
    <row r="521" s="27" customFormat="1" x14ac:dyDescent="0.25"/>
    <row r="522" s="27" customFormat="1" x14ac:dyDescent="0.25"/>
    <row r="523" s="27" customFormat="1" x14ac:dyDescent="0.25"/>
    <row r="524" s="27" customFormat="1" x14ac:dyDescent="0.25"/>
    <row r="525" s="27" customFormat="1" x14ac:dyDescent="0.25"/>
    <row r="526" s="27" customFormat="1" x14ac:dyDescent="0.25"/>
    <row r="527" s="27" customFormat="1" x14ac:dyDescent="0.25"/>
    <row r="528" s="27" customFormat="1" x14ac:dyDescent="0.25"/>
    <row r="529" s="27" customFormat="1" x14ac:dyDescent="0.25"/>
    <row r="530" s="27" customFormat="1" x14ac:dyDescent="0.25"/>
    <row r="531" s="27" customFormat="1" x14ac:dyDescent="0.25"/>
    <row r="532" s="27" customFormat="1" x14ac:dyDescent="0.25"/>
    <row r="533" s="27" customFormat="1" x14ac:dyDescent="0.25"/>
    <row r="534" s="27" customFormat="1" x14ac:dyDescent="0.25"/>
    <row r="535" s="27" customFormat="1" x14ac:dyDescent="0.25"/>
    <row r="536" s="27" customFormat="1" x14ac:dyDescent="0.25"/>
    <row r="537" s="27" customFormat="1" x14ac:dyDescent="0.25"/>
    <row r="538" s="27" customFormat="1" x14ac:dyDescent="0.25"/>
    <row r="539" s="27" customFormat="1" x14ac:dyDescent="0.25"/>
    <row r="540" s="27" customFormat="1" x14ac:dyDescent="0.25"/>
    <row r="541" s="27" customFormat="1" x14ac:dyDescent="0.25"/>
    <row r="542" s="27" customFormat="1" x14ac:dyDescent="0.25"/>
    <row r="543" s="27" customFormat="1" x14ac:dyDescent="0.25"/>
    <row r="544" s="27" customFormat="1" x14ac:dyDescent="0.25"/>
    <row r="545" s="27" customFormat="1" x14ac:dyDescent="0.25"/>
    <row r="546" s="27" customFormat="1" x14ac:dyDescent="0.25"/>
    <row r="547" s="27" customFormat="1" x14ac:dyDescent="0.25"/>
    <row r="548" s="27" customFormat="1" x14ac:dyDescent="0.25"/>
    <row r="549" s="27" customFormat="1" x14ac:dyDescent="0.25"/>
    <row r="550" s="27" customFormat="1" x14ac:dyDescent="0.25"/>
    <row r="551" s="27" customFormat="1" x14ac:dyDescent="0.25"/>
    <row r="552" s="27" customFormat="1" x14ac:dyDescent="0.25"/>
    <row r="553" s="27" customFormat="1" x14ac:dyDescent="0.25"/>
    <row r="554" s="27" customFormat="1" x14ac:dyDescent="0.25"/>
    <row r="555" s="27" customFormat="1" x14ac:dyDescent="0.25"/>
    <row r="556" s="27" customFormat="1" x14ac:dyDescent="0.25"/>
    <row r="557" s="27" customFormat="1" x14ac:dyDescent="0.25"/>
    <row r="558" s="27" customFormat="1" x14ac:dyDescent="0.25"/>
    <row r="559" s="27" customFormat="1" x14ac:dyDescent="0.25"/>
    <row r="560" s="27" customFormat="1" x14ac:dyDescent="0.25"/>
    <row r="561" s="27" customFormat="1" x14ac:dyDescent="0.25"/>
    <row r="562" s="27" customFormat="1" x14ac:dyDescent="0.25"/>
    <row r="563" s="27" customFormat="1" x14ac:dyDescent="0.25"/>
    <row r="564" s="27" customFormat="1" x14ac:dyDescent="0.25"/>
    <row r="565" s="27" customFormat="1" x14ac:dyDescent="0.25"/>
    <row r="566" s="27" customFormat="1" x14ac:dyDescent="0.25"/>
    <row r="567" s="27" customFormat="1" x14ac:dyDescent="0.25"/>
    <row r="568" s="27" customFormat="1" x14ac:dyDescent="0.25"/>
    <row r="569" s="27" customFormat="1" x14ac:dyDescent="0.25"/>
    <row r="570" s="27" customFormat="1" x14ac:dyDescent="0.25"/>
    <row r="571" s="27" customFormat="1" x14ac:dyDescent="0.25"/>
    <row r="572" s="27" customFormat="1" x14ac:dyDescent="0.25"/>
    <row r="573" s="27" customFormat="1" x14ac:dyDescent="0.25"/>
    <row r="574" s="27" customFormat="1" x14ac:dyDescent="0.25"/>
    <row r="575" s="27" customFormat="1" x14ac:dyDescent="0.25"/>
    <row r="576" s="27" customFormat="1" x14ac:dyDescent="0.25"/>
    <row r="577" s="27" customFormat="1" x14ac:dyDescent="0.25"/>
    <row r="578" s="27" customFormat="1" x14ac:dyDescent="0.25"/>
    <row r="579" s="27" customFormat="1" x14ac:dyDescent="0.25"/>
    <row r="580" s="27" customFormat="1" x14ac:dyDescent="0.25"/>
    <row r="581" s="27" customFormat="1" x14ac:dyDescent="0.25"/>
    <row r="582" s="27" customFormat="1" x14ac:dyDescent="0.25"/>
    <row r="583" s="27" customFormat="1" x14ac:dyDescent="0.25"/>
    <row r="584" s="27" customFormat="1" x14ac:dyDescent="0.25"/>
    <row r="585" s="27" customFormat="1" x14ac:dyDescent="0.25"/>
    <row r="586" s="27" customFormat="1" x14ac:dyDescent="0.25"/>
    <row r="587" s="27" customFormat="1" x14ac:dyDescent="0.25"/>
    <row r="588" s="27" customFormat="1" x14ac:dyDescent="0.25"/>
    <row r="589" s="27" customFormat="1" x14ac:dyDescent="0.25"/>
    <row r="590" s="27" customFormat="1" x14ac:dyDescent="0.25"/>
    <row r="591" s="27" customFormat="1" x14ac:dyDescent="0.25"/>
    <row r="592" s="27" customFormat="1" x14ac:dyDescent="0.25"/>
    <row r="593" s="27" customFormat="1" x14ac:dyDescent="0.25"/>
    <row r="594" s="27" customFormat="1" x14ac:dyDescent="0.25"/>
    <row r="595" s="27" customFormat="1" x14ac:dyDescent="0.25"/>
    <row r="596" s="27" customFormat="1" x14ac:dyDescent="0.25"/>
    <row r="597" s="27" customFormat="1" x14ac:dyDescent="0.25"/>
    <row r="598" s="27" customFormat="1" x14ac:dyDescent="0.25"/>
    <row r="599" s="27" customFormat="1" x14ac:dyDescent="0.25"/>
    <row r="600" s="27" customFormat="1" x14ac:dyDescent="0.25"/>
    <row r="601" s="27" customFormat="1" x14ac:dyDescent="0.25"/>
    <row r="602" s="27" customFormat="1" x14ac:dyDescent="0.25"/>
    <row r="603" s="27" customFormat="1" x14ac:dyDescent="0.25"/>
    <row r="604" s="27" customFormat="1" x14ac:dyDescent="0.25"/>
    <row r="605" s="27" customFormat="1" x14ac:dyDescent="0.25"/>
    <row r="606" s="27" customFormat="1" x14ac:dyDescent="0.25"/>
    <row r="607" s="27" customFormat="1" x14ac:dyDescent="0.25"/>
    <row r="608" s="27" customFormat="1" x14ac:dyDescent="0.25"/>
    <row r="609" s="27" customFormat="1" x14ac:dyDescent="0.25"/>
    <row r="610" s="27" customFormat="1" x14ac:dyDescent="0.25"/>
    <row r="611" s="27" customFormat="1" x14ac:dyDescent="0.25"/>
    <row r="612" s="27" customFormat="1" x14ac:dyDescent="0.25"/>
    <row r="613" s="27" customFormat="1" x14ac:dyDescent="0.25"/>
    <row r="614" s="27" customFormat="1" x14ac:dyDescent="0.25"/>
    <row r="615" s="27" customFormat="1" x14ac:dyDescent="0.25"/>
    <row r="616" s="27" customFormat="1" x14ac:dyDescent="0.25"/>
    <row r="617" s="27" customFormat="1" x14ac:dyDescent="0.25"/>
    <row r="618" s="27" customFormat="1" x14ac:dyDescent="0.25"/>
    <row r="619" s="27" customFormat="1" x14ac:dyDescent="0.25"/>
    <row r="620" s="27" customFormat="1" x14ac:dyDescent="0.25"/>
    <row r="621" s="27" customFormat="1" x14ac:dyDescent="0.25"/>
    <row r="622" s="27" customFormat="1" x14ac:dyDescent="0.25"/>
    <row r="623" s="27" customFormat="1" x14ac:dyDescent="0.25"/>
    <row r="624" s="27" customFormat="1" x14ac:dyDescent="0.25"/>
    <row r="625" s="27" customFormat="1" x14ac:dyDescent="0.25"/>
    <row r="626" s="27" customFormat="1" x14ac:dyDescent="0.25"/>
    <row r="627" s="27" customFormat="1" x14ac:dyDescent="0.25"/>
    <row r="628" s="27" customFormat="1" x14ac:dyDescent="0.25"/>
    <row r="629" s="27" customFormat="1" x14ac:dyDescent="0.25"/>
    <row r="630" s="27" customFormat="1" x14ac:dyDescent="0.25"/>
    <row r="631" s="27" customFormat="1" x14ac:dyDescent="0.25"/>
    <row r="632" s="27" customFormat="1" x14ac:dyDescent="0.25"/>
    <row r="633" s="27" customFormat="1" x14ac:dyDescent="0.25"/>
    <row r="634" s="27" customFormat="1" x14ac:dyDescent="0.25"/>
    <row r="635" s="27" customFormat="1" x14ac:dyDescent="0.25"/>
    <row r="636" s="27" customFormat="1" x14ac:dyDescent="0.25"/>
    <row r="637" s="27" customFormat="1" x14ac:dyDescent="0.25"/>
    <row r="638" s="27" customFormat="1" x14ac:dyDescent="0.25"/>
    <row r="639" s="27" customFormat="1" x14ac:dyDescent="0.25"/>
    <row r="640" s="27" customFormat="1" x14ac:dyDescent="0.25"/>
    <row r="641" s="27" customFormat="1" x14ac:dyDescent="0.25"/>
    <row r="642" s="27" customFormat="1" x14ac:dyDescent="0.25"/>
    <row r="643" s="27" customFormat="1" x14ac:dyDescent="0.25"/>
    <row r="644" s="27" customFormat="1" x14ac:dyDescent="0.25"/>
    <row r="645" s="27" customFormat="1" x14ac:dyDescent="0.25"/>
    <row r="646" s="27" customFormat="1" x14ac:dyDescent="0.25"/>
    <row r="647" s="27" customFormat="1" x14ac:dyDescent="0.25"/>
    <row r="648" s="27" customFormat="1" x14ac:dyDescent="0.25"/>
    <row r="649" s="27" customFormat="1" x14ac:dyDescent="0.25"/>
    <row r="650" s="27" customFormat="1" x14ac:dyDescent="0.25"/>
    <row r="651" s="27" customFormat="1" x14ac:dyDescent="0.25"/>
    <row r="652" s="27" customFormat="1" x14ac:dyDescent="0.25"/>
    <row r="653" s="27" customFormat="1" x14ac:dyDescent="0.25"/>
    <row r="654" s="27" customFormat="1" x14ac:dyDescent="0.25"/>
    <row r="655" s="27" customFormat="1" x14ac:dyDescent="0.25"/>
    <row r="656" s="27" customFormat="1" x14ac:dyDescent="0.25"/>
    <row r="657" s="27" customFormat="1" x14ac:dyDescent="0.25"/>
    <row r="658" s="27" customFormat="1" x14ac:dyDescent="0.25"/>
    <row r="659" s="27" customFormat="1" x14ac:dyDescent="0.25"/>
    <row r="660" s="27" customFormat="1" x14ac:dyDescent="0.25"/>
    <row r="661" s="27" customFormat="1" x14ac:dyDescent="0.25"/>
    <row r="662" s="27" customFormat="1" x14ac:dyDescent="0.25"/>
    <row r="663" s="27" customFormat="1" x14ac:dyDescent="0.25"/>
    <row r="664" s="27" customFormat="1" x14ac:dyDescent="0.25"/>
    <row r="665" s="27" customFormat="1" x14ac:dyDescent="0.25"/>
    <row r="666" s="27" customFormat="1" x14ac:dyDescent="0.25"/>
    <row r="667" s="27" customFormat="1" x14ac:dyDescent="0.25"/>
    <row r="668" s="27" customFormat="1" x14ac:dyDescent="0.25"/>
    <row r="669" s="27" customFormat="1" x14ac:dyDescent="0.25"/>
    <row r="670" s="27" customFormat="1" x14ac:dyDescent="0.25"/>
    <row r="671" s="27" customFormat="1" x14ac:dyDescent="0.25"/>
    <row r="672" s="27" customFormat="1" x14ac:dyDescent="0.25"/>
    <row r="673" s="27" customFormat="1" x14ac:dyDescent="0.25"/>
    <row r="674" s="27" customFormat="1" x14ac:dyDescent="0.25"/>
    <row r="675" s="27" customFormat="1" x14ac:dyDescent="0.25"/>
    <row r="676" s="27" customFormat="1" x14ac:dyDescent="0.25"/>
    <row r="677" s="27" customFormat="1" x14ac:dyDescent="0.25"/>
    <row r="678" s="27" customFormat="1" x14ac:dyDescent="0.25"/>
    <row r="679" s="27" customFormat="1" x14ac:dyDescent="0.25"/>
    <row r="680" s="27" customFormat="1" x14ac:dyDescent="0.25"/>
    <row r="681" s="27" customFormat="1" x14ac:dyDescent="0.25"/>
    <row r="682" s="27" customFormat="1" x14ac:dyDescent="0.25"/>
    <row r="683" s="27" customFormat="1" x14ac:dyDescent="0.25"/>
    <row r="684" s="27" customFormat="1" x14ac:dyDescent="0.25"/>
    <row r="685" s="27" customFormat="1" x14ac:dyDescent="0.25"/>
    <row r="686" s="27" customFormat="1" x14ac:dyDescent="0.25"/>
    <row r="687" s="27" customFormat="1" x14ac:dyDescent="0.25"/>
    <row r="688" s="27" customFormat="1" x14ac:dyDescent="0.25"/>
    <row r="689" s="27" customFormat="1" x14ac:dyDescent="0.25"/>
    <row r="690" s="27" customFormat="1" x14ac:dyDescent="0.25"/>
    <row r="691" s="27" customFormat="1" x14ac:dyDescent="0.25"/>
    <row r="692" s="27" customFormat="1" x14ac:dyDescent="0.25"/>
    <row r="693" s="27" customFormat="1" x14ac:dyDescent="0.25"/>
    <row r="694" s="27" customFormat="1" x14ac:dyDescent="0.25"/>
    <row r="695" s="27" customFormat="1" x14ac:dyDescent="0.25"/>
    <row r="696" s="27" customFormat="1" x14ac:dyDescent="0.25"/>
    <row r="697" s="27" customFormat="1" x14ac:dyDescent="0.25"/>
    <row r="698" s="27" customFormat="1" x14ac:dyDescent="0.25"/>
    <row r="699" s="27" customFormat="1" x14ac:dyDescent="0.25"/>
    <row r="700" s="27" customFormat="1" x14ac:dyDescent="0.25"/>
    <row r="701" s="27" customFormat="1" x14ac:dyDescent="0.25"/>
    <row r="702" s="27" customFormat="1" x14ac:dyDescent="0.25"/>
    <row r="703" s="27" customFormat="1" x14ac:dyDescent="0.25"/>
    <row r="704" s="27" customFormat="1" x14ac:dyDescent="0.25"/>
    <row r="705" s="27" customFormat="1" x14ac:dyDescent="0.25"/>
    <row r="706" s="27" customFormat="1" x14ac:dyDescent="0.25"/>
    <row r="707" s="27" customFormat="1" x14ac:dyDescent="0.25"/>
    <row r="708" s="27" customFormat="1" x14ac:dyDescent="0.25"/>
    <row r="709" s="27" customFormat="1" x14ac:dyDescent="0.25"/>
    <row r="710" s="27" customFormat="1" x14ac:dyDescent="0.25"/>
    <row r="711" s="27" customFormat="1" x14ac:dyDescent="0.25"/>
    <row r="712" s="27" customFormat="1" x14ac:dyDescent="0.25"/>
    <row r="713" s="27" customFormat="1" x14ac:dyDescent="0.25"/>
    <row r="714" s="27" customFormat="1" x14ac:dyDescent="0.25"/>
    <row r="715" s="27" customFormat="1" x14ac:dyDescent="0.25"/>
    <row r="716" s="27" customFormat="1" x14ac:dyDescent="0.25"/>
    <row r="717" s="27" customFormat="1" x14ac:dyDescent="0.25"/>
    <row r="718" s="27" customFormat="1" x14ac:dyDescent="0.25"/>
    <row r="719" s="27" customFormat="1" x14ac:dyDescent="0.25"/>
    <row r="720" s="27" customFormat="1" x14ac:dyDescent="0.25"/>
    <row r="721" s="27" customFormat="1" x14ac:dyDescent="0.25"/>
    <row r="722" s="27" customFormat="1" x14ac:dyDescent="0.25"/>
    <row r="723" s="27" customFormat="1" x14ac:dyDescent="0.25"/>
    <row r="724" s="27" customFormat="1" x14ac:dyDescent="0.25"/>
    <row r="725" s="27" customFormat="1" x14ac:dyDescent="0.25"/>
    <row r="726" s="27" customFormat="1" x14ac:dyDescent="0.25"/>
    <row r="727" s="27" customFormat="1" x14ac:dyDescent="0.25"/>
    <row r="728" s="27" customFormat="1" x14ac:dyDescent="0.25"/>
    <row r="729" s="27" customFormat="1" x14ac:dyDescent="0.25"/>
    <row r="730" s="27" customFormat="1" x14ac:dyDescent="0.25"/>
    <row r="731" s="27" customFormat="1" x14ac:dyDescent="0.25"/>
    <row r="732" s="27" customFormat="1" x14ac:dyDescent="0.25"/>
    <row r="733" s="27" customFormat="1" x14ac:dyDescent="0.25"/>
    <row r="734" s="27" customFormat="1" x14ac:dyDescent="0.25"/>
    <row r="735" s="27" customFormat="1" x14ac:dyDescent="0.25"/>
    <row r="736" s="27" customFormat="1" x14ac:dyDescent="0.25"/>
    <row r="737" s="27" customFormat="1" x14ac:dyDescent="0.25"/>
    <row r="738" s="27" customFormat="1" x14ac:dyDescent="0.25"/>
    <row r="739" s="27" customFormat="1" x14ac:dyDescent="0.25"/>
    <row r="740" s="27" customFormat="1" x14ac:dyDescent="0.25"/>
    <row r="741" s="27" customFormat="1" x14ac:dyDescent="0.25"/>
    <row r="742" s="27" customFormat="1" x14ac:dyDescent="0.25"/>
    <row r="743" s="27" customFormat="1" x14ac:dyDescent="0.25"/>
    <row r="744" s="27" customFormat="1" x14ac:dyDescent="0.25"/>
    <row r="745" s="27" customFormat="1" x14ac:dyDescent="0.25"/>
    <row r="746" s="27" customFormat="1" x14ac:dyDescent="0.25"/>
    <row r="747" s="27" customFormat="1" x14ac:dyDescent="0.25"/>
    <row r="748" s="27" customFormat="1" x14ac:dyDescent="0.25"/>
    <row r="749" s="27" customFormat="1" x14ac:dyDescent="0.25"/>
    <row r="750" s="27" customFormat="1" x14ac:dyDescent="0.25"/>
    <row r="751" s="27" customFormat="1" x14ac:dyDescent="0.25"/>
    <row r="752" s="27" customFormat="1" x14ac:dyDescent="0.25"/>
    <row r="753" s="27" customFormat="1" x14ac:dyDescent="0.25"/>
    <row r="754" s="27" customFormat="1" x14ac:dyDescent="0.25"/>
    <row r="755" s="27" customFormat="1" x14ac:dyDescent="0.25"/>
    <row r="756" s="27" customFormat="1" x14ac:dyDescent="0.25"/>
    <row r="757" s="27" customFormat="1" x14ac:dyDescent="0.25"/>
    <row r="758" s="27" customFormat="1" x14ac:dyDescent="0.25"/>
    <row r="759" s="27" customFormat="1" x14ac:dyDescent="0.25"/>
    <row r="760" s="27" customFormat="1" x14ac:dyDescent="0.25"/>
    <row r="761" s="27" customFormat="1" x14ac:dyDescent="0.25"/>
    <row r="762" s="27" customFormat="1" x14ac:dyDescent="0.25"/>
    <row r="763" s="27" customFormat="1" x14ac:dyDescent="0.25"/>
    <row r="764" s="27" customFormat="1" x14ac:dyDescent="0.25"/>
    <row r="765" s="27" customFormat="1" x14ac:dyDescent="0.25"/>
    <row r="766" s="27" customFormat="1" x14ac:dyDescent="0.25"/>
    <row r="767" s="27" customFormat="1" x14ac:dyDescent="0.25"/>
    <row r="768" s="27" customFormat="1" x14ac:dyDescent="0.25"/>
    <row r="769" s="27" customFormat="1" x14ac:dyDescent="0.25"/>
    <row r="770" s="27" customFormat="1" x14ac:dyDescent="0.25"/>
    <row r="771" s="27" customFormat="1" x14ac:dyDescent="0.25"/>
    <row r="772" s="27" customFormat="1" x14ac:dyDescent="0.25"/>
    <row r="773" s="27" customFormat="1" x14ac:dyDescent="0.25"/>
    <row r="774" s="27" customFormat="1" x14ac:dyDescent="0.25"/>
    <row r="775" s="27" customFormat="1" x14ac:dyDescent="0.25"/>
    <row r="776" s="27" customFormat="1" x14ac:dyDescent="0.25"/>
    <row r="777" s="27" customFormat="1" x14ac:dyDescent="0.25"/>
    <row r="778" s="27" customFormat="1" x14ac:dyDescent="0.25"/>
    <row r="779" s="27" customFormat="1" x14ac:dyDescent="0.25"/>
    <row r="780" s="27" customFormat="1" x14ac:dyDescent="0.25"/>
    <row r="781" s="27" customFormat="1" x14ac:dyDescent="0.25"/>
    <row r="782" s="27" customFormat="1" x14ac:dyDescent="0.25"/>
    <row r="783" s="27" customFormat="1" x14ac:dyDescent="0.25"/>
    <row r="784" s="27" customFormat="1" x14ac:dyDescent="0.25"/>
    <row r="785" s="27" customFormat="1" x14ac:dyDescent="0.25"/>
    <row r="786" s="27" customFormat="1" x14ac:dyDescent="0.25"/>
    <row r="787" s="27" customFormat="1" x14ac:dyDescent="0.25"/>
    <row r="788" s="27" customFormat="1" x14ac:dyDescent="0.25"/>
    <row r="789" s="27" customFormat="1" x14ac:dyDescent="0.25"/>
    <row r="790" s="27" customFormat="1" x14ac:dyDescent="0.25"/>
    <row r="791" s="27" customFormat="1" x14ac:dyDescent="0.25"/>
    <row r="792" s="27" customFormat="1" x14ac:dyDescent="0.25"/>
    <row r="793" s="27" customFormat="1" x14ac:dyDescent="0.25"/>
    <row r="794" s="27" customFormat="1" x14ac:dyDescent="0.25"/>
    <row r="795" s="27" customFormat="1" x14ac:dyDescent="0.25"/>
    <row r="796" s="27" customFormat="1" x14ac:dyDescent="0.25"/>
    <row r="797" s="27" customFormat="1" x14ac:dyDescent="0.25"/>
    <row r="798" s="27" customFormat="1" x14ac:dyDescent="0.25"/>
    <row r="799" s="27" customFormat="1" x14ac:dyDescent="0.25"/>
    <row r="800" s="27" customFormat="1" x14ac:dyDescent="0.25"/>
    <row r="801" s="27" customFormat="1" x14ac:dyDescent="0.25"/>
    <row r="802" s="27" customFormat="1" x14ac:dyDescent="0.25"/>
    <row r="803" s="27" customFormat="1" x14ac:dyDescent="0.25"/>
    <row r="804" s="27" customFormat="1" x14ac:dyDescent="0.25"/>
    <row r="805" s="27" customFormat="1" x14ac:dyDescent="0.25"/>
    <row r="806" s="27" customFormat="1" x14ac:dyDescent="0.25"/>
    <row r="807" s="27" customFormat="1" x14ac:dyDescent="0.25"/>
    <row r="808" s="27" customFormat="1" x14ac:dyDescent="0.25"/>
    <row r="809" s="27" customFormat="1" x14ac:dyDescent="0.25"/>
    <row r="810" s="27" customFormat="1" x14ac:dyDescent="0.25"/>
    <row r="811" s="27" customFormat="1" x14ac:dyDescent="0.25"/>
    <row r="812" s="27" customFormat="1" x14ac:dyDescent="0.25"/>
    <row r="813" s="27" customFormat="1" x14ac:dyDescent="0.25"/>
    <row r="814" s="27" customFormat="1" x14ac:dyDescent="0.25"/>
    <row r="815" s="27" customFormat="1" x14ac:dyDescent="0.25"/>
    <row r="816" s="27" customFormat="1" x14ac:dyDescent="0.25"/>
    <row r="817" s="27" customFormat="1" x14ac:dyDescent="0.25"/>
    <row r="818" s="27" customFormat="1" x14ac:dyDescent="0.25"/>
    <row r="819" s="27" customFormat="1" x14ac:dyDescent="0.25"/>
    <row r="820" s="27" customFormat="1" x14ac:dyDescent="0.25"/>
    <row r="821" s="27" customFormat="1" x14ac:dyDescent="0.25"/>
    <row r="822" s="27" customFormat="1" x14ac:dyDescent="0.25"/>
    <row r="823" s="27" customFormat="1" x14ac:dyDescent="0.25"/>
    <row r="824" s="27" customFormat="1" x14ac:dyDescent="0.25"/>
    <row r="825" s="27" customFormat="1" x14ac:dyDescent="0.25"/>
    <row r="826" s="27" customFormat="1" x14ac:dyDescent="0.25"/>
    <row r="827" s="27" customFormat="1" x14ac:dyDescent="0.25"/>
    <row r="828" s="27" customFormat="1" x14ac:dyDescent="0.25"/>
    <row r="829" s="27" customFormat="1" x14ac:dyDescent="0.25"/>
    <row r="830" s="27" customFormat="1" x14ac:dyDescent="0.25"/>
    <row r="831" s="27" customFormat="1" x14ac:dyDescent="0.25"/>
    <row r="832" s="27" customFormat="1" x14ac:dyDescent="0.25"/>
    <row r="833" s="27" customFormat="1" x14ac:dyDescent="0.25"/>
    <row r="834" s="27" customFormat="1" x14ac:dyDescent="0.25"/>
    <row r="835" s="27" customFormat="1" x14ac:dyDescent="0.25"/>
    <row r="836" s="27" customFormat="1" x14ac:dyDescent="0.25"/>
    <row r="837" s="27" customFormat="1" x14ac:dyDescent="0.25"/>
    <row r="838" s="27" customFormat="1" x14ac:dyDescent="0.25"/>
    <row r="839" s="27" customFormat="1" x14ac:dyDescent="0.25"/>
    <row r="840" s="27" customFormat="1" x14ac:dyDescent="0.25"/>
    <row r="841" s="27" customFormat="1" x14ac:dyDescent="0.25"/>
    <row r="842" s="27" customFormat="1" x14ac:dyDescent="0.25"/>
    <row r="843" s="27" customFormat="1" x14ac:dyDescent="0.25"/>
    <row r="844" s="27" customFormat="1" x14ac:dyDescent="0.25"/>
    <row r="845" s="27" customFormat="1" x14ac:dyDescent="0.25"/>
    <row r="846" s="27" customFormat="1" x14ac:dyDescent="0.25"/>
    <row r="847" s="27" customFormat="1" x14ac:dyDescent="0.25"/>
    <row r="848" s="27" customFormat="1" x14ac:dyDescent="0.25"/>
    <row r="849" s="27" customFormat="1" x14ac:dyDescent="0.25"/>
    <row r="850" s="27" customFormat="1" x14ac:dyDescent="0.25"/>
    <row r="851" s="27" customFormat="1" x14ac:dyDescent="0.25"/>
    <row r="852" s="27" customFormat="1" x14ac:dyDescent="0.25"/>
    <row r="853" s="27" customFormat="1" x14ac:dyDescent="0.25"/>
    <row r="854" s="27" customFormat="1" x14ac:dyDescent="0.25"/>
    <row r="855" s="27" customFormat="1" x14ac:dyDescent="0.25"/>
    <row r="856" s="27" customFormat="1" x14ac:dyDescent="0.25"/>
    <row r="857" s="27" customFormat="1" x14ac:dyDescent="0.25"/>
    <row r="858" s="27" customFormat="1" x14ac:dyDescent="0.25"/>
    <row r="859" s="27" customFormat="1" x14ac:dyDescent="0.25"/>
    <row r="860" s="27" customFormat="1" x14ac:dyDescent="0.25"/>
    <row r="861" s="27" customFormat="1" x14ac:dyDescent="0.25"/>
    <row r="862" s="27" customFormat="1" x14ac:dyDescent="0.25"/>
    <row r="863" s="27" customFormat="1" x14ac:dyDescent="0.25"/>
    <row r="864" s="27" customFormat="1" x14ac:dyDescent="0.25"/>
    <row r="865" s="27" customFormat="1" x14ac:dyDescent="0.25"/>
    <row r="866" s="27" customFormat="1" x14ac:dyDescent="0.25"/>
    <row r="867" s="27" customFormat="1" x14ac:dyDescent="0.25"/>
    <row r="868" s="27" customFormat="1" x14ac:dyDescent="0.25"/>
    <row r="869" s="27" customFormat="1" x14ac:dyDescent="0.25"/>
    <row r="870" s="27" customFormat="1" x14ac:dyDescent="0.25"/>
    <row r="871" s="27" customFormat="1" x14ac:dyDescent="0.25"/>
    <row r="872" s="27" customFormat="1" x14ac:dyDescent="0.25"/>
    <row r="873" s="27" customFormat="1" x14ac:dyDescent="0.25"/>
    <row r="874" s="27" customFormat="1" x14ac:dyDescent="0.25"/>
    <row r="875" s="27" customFormat="1" x14ac:dyDescent="0.25"/>
    <row r="876" s="27" customFormat="1" x14ac:dyDescent="0.25"/>
    <row r="877" s="27" customFormat="1" x14ac:dyDescent="0.25"/>
    <row r="878" s="27" customFormat="1" x14ac:dyDescent="0.25"/>
    <row r="879" s="27" customFormat="1" x14ac:dyDescent="0.25"/>
    <row r="880" s="27" customFormat="1" x14ac:dyDescent="0.25"/>
    <row r="881" s="27" customFormat="1" x14ac:dyDescent="0.25"/>
    <row r="882" s="27" customFormat="1" x14ac:dyDescent="0.25"/>
    <row r="883" s="27" customFormat="1" x14ac:dyDescent="0.25"/>
    <row r="884" s="27" customFormat="1" x14ac:dyDescent="0.25"/>
    <row r="885" s="27" customFormat="1" x14ac:dyDescent="0.25"/>
    <row r="886" s="27" customFormat="1" x14ac:dyDescent="0.25"/>
    <row r="887" s="27" customFormat="1" x14ac:dyDescent="0.25"/>
    <row r="888" s="27" customFormat="1" x14ac:dyDescent="0.25"/>
    <row r="889" s="27" customFormat="1" x14ac:dyDescent="0.25"/>
    <row r="890" s="27" customFormat="1" x14ac:dyDescent="0.25"/>
    <row r="891" s="27" customFormat="1" x14ac:dyDescent="0.25"/>
    <row r="892" s="27" customFormat="1" x14ac:dyDescent="0.25"/>
    <row r="893" s="27" customFormat="1" x14ac:dyDescent="0.25"/>
    <row r="894" s="27" customFormat="1" x14ac:dyDescent="0.25"/>
    <row r="895" s="27" customFormat="1" x14ac:dyDescent="0.25"/>
    <row r="896" s="27" customFormat="1" x14ac:dyDescent="0.25"/>
    <row r="897" s="27" customFormat="1" x14ac:dyDescent="0.25"/>
    <row r="898" s="27" customFormat="1" x14ac:dyDescent="0.25"/>
    <row r="899" s="27" customFormat="1" x14ac:dyDescent="0.25"/>
    <row r="900" s="27" customFormat="1" x14ac:dyDescent="0.25"/>
    <row r="901" s="27" customFormat="1" x14ac:dyDescent="0.25"/>
    <row r="902" s="27" customFormat="1" x14ac:dyDescent="0.25"/>
    <row r="903" s="27" customFormat="1" x14ac:dyDescent="0.25"/>
    <row r="904" s="27" customFormat="1" x14ac:dyDescent="0.25"/>
    <row r="905" s="27" customFormat="1" x14ac:dyDescent="0.25"/>
    <row r="906" s="27" customFormat="1" x14ac:dyDescent="0.25"/>
    <row r="907" s="27" customFormat="1" x14ac:dyDescent="0.25"/>
    <row r="908" s="27" customFormat="1" x14ac:dyDescent="0.25"/>
    <row r="909" s="27" customFormat="1" x14ac:dyDescent="0.25"/>
    <row r="910" s="27" customFormat="1" x14ac:dyDescent="0.25"/>
    <row r="911" s="27" customFormat="1" x14ac:dyDescent="0.25"/>
    <row r="912" s="27" customFormat="1" x14ac:dyDescent="0.25"/>
    <row r="913" s="27" customFormat="1" x14ac:dyDescent="0.25"/>
    <row r="914" s="27" customFormat="1" x14ac:dyDescent="0.25"/>
    <row r="915" s="27" customFormat="1" x14ac:dyDescent="0.25"/>
    <row r="916" s="27" customFormat="1" x14ac:dyDescent="0.25"/>
    <row r="917" s="27" customFormat="1" x14ac:dyDescent="0.25"/>
    <row r="918" s="27" customFormat="1" x14ac:dyDescent="0.25"/>
    <row r="919" s="27" customFormat="1" x14ac:dyDescent="0.25"/>
    <row r="920" s="27" customFormat="1" x14ac:dyDescent="0.25"/>
    <row r="921" s="27" customFormat="1" x14ac:dyDescent="0.25"/>
    <row r="922" s="27" customFormat="1" x14ac:dyDescent="0.25"/>
    <row r="923" s="27" customFormat="1" x14ac:dyDescent="0.25"/>
    <row r="924" s="27" customFormat="1" x14ac:dyDescent="0.25"/>
    <row r="925" s="27" customFormat="1" x14ac:dyDescent="0.25"/>
    <row r="926" s="27" customFormat="1" x14ac:dyDescent="0.25"/>
    <row r="927" s="27" customFormat="1" x14ac:dyDescent="0.25"/>
    <row r="928" s="27" customFormat="1" x14ac:dyDescent="0.25"/>
    <row r="929" s="27" customFormat="1" x14ac:dyDescent="0.25"/>
    <row r="930" s="27" customFormat="1" x14ac:dyDescent="0.25"/>
    <row r="931" s="27" customFormat="1" x14ac:dyDescent="0.25"/>
    <row r="932" s="27" customFormat="1" x14ac:dyDescent="0.25"/>
    <row r="933" s="27" customFormat="1" x14ac:dyDescent="0.25"/>
    <row r="934" s="27" customFormat="1" x14ac:dyDescent="0.25"/>
    <row r="935" s="27" customFormat="1" x14ac:dyDescent="0.25"/>
    <row r="936" s="27" customFormat="1" x14ac:dyDescent="0.25"/>
    <row r="937" s="27" customFormat="1" x14ac:dyDescent="0.25"/>
    <row r="938" s="27" customFormat="1" x14ac:dyDescent="0.25"/>
    <row r="939" s="27" customFormat="1" x14ac:dyDescent="0.25"/>
    <row r="940" s="27" customFormat="1" x14ac:dyDescent="0.25"/>
    <row r="941" s="27" customFormat="1" x14ac:dyDescent="0.25"/>
    <row r="942" s="27" customFormat="1" x14ac:dyDescent="0.25"/>
    <row r="943" s="27" customFormat="1" x14ac:dyDescent="0.25"/>
    <row r="944" s="27" customFormat="1" x14ac:dyDescent="0.25"/>
    <row r="945" s="27" customFormat="1" x14ac:dyDescent="0.25"/>
    <row r="946" s="27" customFormat="1" x14ac:dyDescent="0.25"/>
    <row r="947" s="27" customFormat="1" x14ac:dyDescent="0.25"/>
    <row r="948" s="27" customFormat="1" x14ac:dyDescent="0.25"/>
    <row r="949" s="27" customFormat="1" x14ac:dyDescent="0.25"/>
    <row r="950" s="27" customFormat="1" x14ac:dyDescent="0.25"/>
    <row r="951" s="27" customFormat="1" x14ac:dyDescent="0.25"/>
    <row r="952" s="27" customFormat="1" x14ac:dyDescent="0.25"/>
    <row r="953" s="27" customFormat="1" x14ac:dyDescent="0.25"/>
    <row r="954" s="27" customFormat="1" x14ac:dyDescent="0.25"/>
    <row r="955" s="27" customFormat="1" x14ac:dyDescent="0.25"/>
    <row r="956" s="27" customFormat="1" x14ac:dyDescent="0.25"/>
    <row r="957" s="27" customFormat="1" x14ac:dyDescent="0.25"/>
    <row r="958" s="27" customFormat="1" x14ac:dyDescent="0.25"/>
    <row r="959" s="27" customFormat="1" x14ac:dyDescent="0.25"/>
    <row r="960" s="27" customFormat="1" x14ac:dyDescent="0.25"/>
    <row r="961" s="27" customFormat="1" x14ac:dyDescent="0.25"/>
    <row r="962" s="27" customFormat="1" x14ac:dyDescent="0.25"/>
    <row r="963" s="27" customFormat="1" x14ac:dyDescent="0.25"/>
    <row r="964" s="27" customFormat="1" x14ac:dyDescent="0.25"/>
    <row r="965" s="27" customFormat="1" x14ac:dyDescent="0.25"/>
    <row r="966" s="27" customFormat="1" x14ac:dyDescent="0.25"/>
    <row r="967" s="27" customFormat="1" x14ac:dyDescent="0.25"/>
    <row r="968" s="27" customFormat="1" x14ac:dyDescent="0.25"/>
    <row r="969" s="27" customFormat="1" x14ac:dyDescent="0.25"/>
    <row r="970" s="27" customFormat="1" x14ac:dyDescent="0.25"/>
    <row r="971" s="27" customFormat="1" x14ac:dyDescent="0.25"/>
    <row r="972" s="27" customFormat="1" x14ac:dyDescent="0.25"/>
    <row r="973" s="27" customFormat="1" x14ac:dyDescent="0.25"/>
    <row r="974" s="27" customFormat="1" x14ac:dyDescent="0.25"/>
    <row r="975" s="27" customFormat="1" x14ac:dyDescent="0.25"/>
    <row r="976" s="27" customFormat="1" x14ac:dyDescent="0.25"/>
    <row r="977" s="27" customFormat="1" x14ac:dyDescent="0.25"/>
    <row r="978" s="27" customFormat="1" x14ac:dyDescent="0.25"/>
    <row r="979" s="27" customFormat="1" x14ac:dyDescent="0.25"/>
    <row r="980" s="27" customFormat="1" x14ac:dyDescent="0.25"/>
    <row r="981" s="27" customFormat="1" x14ac:dyDescent="0.25"/>
    <row r="982" s="27" customFormat="1" x14ac:dyDescent="0.25"/>
    <row r="983" s="27" customFormat="1" x14ac:dyDescent="0.25"/>
    <row r="984" s="27" customFormat="1" x14ac:dyDescent="0.25"/>
  </sheetData>
  <sheetProtection formatCells="0" formatColumns="0" formatRows="0" insertColumns="0" insertRows="0" insertHyperlinks="0" deleteColumns="0" deleteRows="0" sort="0" autoFilter="0" pivotTables="0"/>
  <mergeCells count="32">
    <mergeCell ref="A1:Q1"/>
    <mergeCell ref="Z6:AB7"/>
    <mergeCell ref="A4:V4"/>
    <mergeCell ref="S8:V8"/>
    <mergeCell ref="W8:W9"/>
    <mergeCell ref="F7:F9"/>
    <mergeCell ref="G7:G9"/>
    <mergeCell ref="H7:H9"/>
    <mergeCell ref="I7:I9"/>
    <mergeCell ref="L7:L9"/>
    <mergeCell ref="M7:M9"/>
    <mergeCell ref="P8:R8"/>
    <mergeCell ref="A6:I6"/>
    <mergeCell ref="L6:X6"/>
    <mergeCell ref="O8:O9"/>
    <mergeCell ref="Y6:Y9"/>
    <mergeCell ref="A3:V3"/>
    <mergeCell ref="I11:I14"/>
    <mergeCell ref="AC6:AC9"/>
    <mergeCell ref="A7:A9"/>
    <mergeCell ref="B7:B9"/>
    <mergeCell ref="C7:C9"/>
    <mergeCell ref="D7:D9"/>
    <mergeCell ref="E7:E9"/>
    <mergeCell ref="Z8:Z9"/>
    <mergeCell ref="AA8:AA9"/>
    <mergeCell ref="AB8:AB9"/>
    <mergeCell ref="X7:X9"/>
    <mergeCell ref="J6:J9"/>
    <mergeCell ref="K6:K9"/>
    <mergeCell ref="N7:N9"/>
    <mergeCell ref="O7:W7"/>
  </mergeCells>
  <pageMargins left="0.15" right="0.15" top="0.6" bottom="0.02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3"/>
  <sheetViews>
    <sheetView topLeftCell="B7" zoomScale="85" zoomScaleNormal="85" workbookViewId="0">
      <selection activeCell="J26" sqref="J26"/>
    </sheetView>
  </sheetViews>
  <sheetFormatPr defaultRowHeight="16.5" x14ac:dyDescent="0.3"/>
  <cols>
    <col min="1" max="1" width="9.140625" style="3" customWidth="1"/>
    <col min="2" max="2" width="18.28515625" style="3" customWidth="1"/>
    <col min="3" max="3" width="9.140625" style="3" customWidth="1"/>
    <col min="4" max="4" width="13.140625" style="3" customWidth="1"/>
    <col min="5" max="5" width="9.140625" style="3" customWidth="1"/>
    <col min="6" max="6" width="18.28515625" style="3" customWidth="1"/>
    <col min="7" max="7" width="16.140625" style="3" customWidth="1"/>
    <col min="8" max="9" width="9.140625" style="3" customWidth="1"/>
    <col min="10" max="11" width="9.140625" style="1"/>
    <col min="12" max="12" width="16.140625" style="1" customWidth="1"/>
    <col min="13" max="13" width="12.5703125" style="1" customWidth="1"/>
    <col min="14" max="22" width="9.140625" style="1"/>
    <col min="23" max="23" width="12.85546875" style="1" customWidth="1"/>
    <col min="24" max="24" width="12.42578125" style="1" customWidth="1"/>
    <col min="25" max="25" width="15.28515625" style="1" customWidth="1"/>
    <col min="26" max="26" width="15.85546875" style="1" customWidth="1"/>
    <col min="27" max="16384" width="9.140625" style="1"/>
  </cols>
  <sheetData>
    <row r="1" spans="1:29" x14ac:dyDescent="0.25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</row>
    <row r="2" spans="1:2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O2" s="61" t="s">
        <v>44</v>
      </c>
      <c r="P2" s="3"/>
      <c r="Q2" s="62">
        <v>2018</v>
      </c>
      <c r="R2" s="1" t="s">
        <v>3</v>
      </c>
      <c r="Y2" s="4"/>
      <c r="Z2" s="4"/>
      <c r="AA2" s="4"/>
      <c r="AB2" s="4"/>
      <c r="AC2" s="4"/>
    </row>
    <row r="3" spans="1:29" ht="15" x14ac:dyDescent="0.25">
      <c r="A3" s="288" t="s">
        <v>51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Y3" s="4"/>
      <c r="Z3" s="4"/>
      <c r="AA3" s="4"/>
      <c r="AB3" s="4"/>
      <c r="AC3" s="4"/>
    </row>
    <row r="4" spans="1:29" ht="15" x14ac:dyDescent="0.25">
      <c r="A4" s="289" t="s">
        <v>4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5"/>
      <c r="X4" s="5"/>
      <c r="Y4" s="5"/>
      <c r="Z4" s="5"/>
      <c r="AA4" s="5"/>
      <c r="AB4" s="5"/>
      <c r="AC4" s="5"/>
    </row>
    <row r="5" spans="1:29" s="3" customFormat="1" ht="27.75" customHeight="1" thickBot="1" x14ac:dyDescent="0.35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"/>
      <c r="V5" s="1"/>
      <c r="W5" s="1"/>
      <c r="X5" s="1"/>
      <c r="Y5" s="1"/>
      <c r="Z5" s="1"/>
      <c r="AA5" s="1"/>
      <c r="AB5" s="1"/>
      <c r="AC5" s="1"/>
    </row>
    <row r="6" spans="1:29" ht="32.25" customHeight="1" thickBot="1" x14ac:dyDescent="0.3">
      <c r="A6" s="276" t="s">
        <v>5</v>
      </c>
      <c r="B6" s="277"/>
      <c r="C6" s="277"/>
      <c r="D6" s="277"/>
      <c r="E6" s="277"/>
      <c r="F6" s="277"/>
      <c r="G6" s="277"/>
      <c r="H6" s="277"/>
      <c r="I6" s="278"/>
      <c r="J6" s="291" t="s">
        <v>6</v>
      </c>
      <c r="K6" s="274" t="s">
        <v>7</v>
      </c>
      <c r="L6" s="277" t="s">
        <v>8</v>
      </c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8"/>
      <c r="Y6" s="274" t="s">
        <v>9</v>
      </c>
      <c r="Z6" s="281" t="s">
        <v>10</v>
      </c>
      <c r="AA6" s="282"/>
      <c r="AB6" s="283"/>
      <c r="AC6" s="279" t="s">
        <v>11</v>
      </c>
    </row>
    <row r="7" spans="1:29" ht="171.75" customHeight="1" thickBot="1" x14ac:dyDescent="0.3">
      <c r="A7" s="274" t="s">
        <v>12</v>
      </c>
      <c r="B7" s="274" t="s">
        <v>13</v>
      </c>
      <c r="C7" s="274" t="s">
        <v>14</v>
      </c>
      <c r="D7" s="274" t="s">
        <v>15</v>
      </c>
      <c r="E7" s="274" t="s">
        <v>16</v>
      </c>
      <c r="F7" s="274" t="s">
        <v>17</v>
      </c>
      <c r="G7" s="274" t="s">
        <v>18</v>
      </c>
      <c r="H7" s="274" t="s">
        <v>19</v>
      </c>
      <c r="I7" s="274" t="s">
        <v>20</v>
      </c>
      <c r="J7" s="292"/>
      <c r="K7" s="275"/>
      <c r="L7" s="279" t="s">
        <v>21</v>
      </c>
      <c r="M7" s="274" t="s">
        <v>22</v>
      </c>
      <c r="N7" s="274" t="s">
        <v>23</v>
      </c>
      <c r="O7" s="276" t="s">
        <v>24</v>
      </c>
      <c r="P7" s="277"/>
      <c r="Q7" s="277"/>
      <c r="R7" s="277"/>
      <c r="S7" s="277"/>
      <c r="T7" s="277"/>
      <c r="U7" s="277"/>
      <c r="V7" s="277"/>
      <c r="W7" s="278"/>
      <c r="X7" s="274" t="s">
        <v>25</v>
      </c>
      <c r="Y7" s="275"/>
      <c r="Z7" s="284"/>
      <c r="AA7" s="285"/>
      <c r="AB7" s="286"/>
      <c r="AC7" s="280"/>
    </row>
    <row r="8" spans="1:29" ht="63.75" customHeight="1" thickBot="1" x14ac:dyDescent="0.3">
      <c r="A8" s="275"/>
      <c r="B8" s="275"/>
      <c r="C8" s="275"/>
      <c r="D8" s="275"/>
      <c r="E8" s="275"/>
      <c r="F8" s="275"/>
      <c r="G8" s="275"/>
      <c r="H8" s="275"/>
      <c r="I8" s="275"/>
      <c r="J8" s="292"/>
      <c r="K8" s="275"/>
      <c r="L8" s="280"/>
      <c r="M8" s="275"/>
      <c r="N8" s="275"/>
      <c r="O8" s="274" t="s">
        <v>26</v>
      </c>
      <c r="P8" s="276" t="s">
        <v>27</v>
      </c>
      <c r="Q8" s="277"/>
      <c r="R8" s="278"/>
      <c r="S8" s="276" t="s">
        <v>28</v>
      </c>
      <c r="T8" s="277"/>
      <c r="U8" s="277"/>
      <c r="V8" s="278"/>
      <c r="W8" s="274" t="s">
        <v>29</v>
      </c>
      <c r="X8" s="275"/>
      <c r="Y8" s="275"/>
      <c r="Z8" s="274" t="s">
        <v>30</v>
      </c>
      <c r="AA8" s="274" t="s">
        <v>31</v>
      </c>
      <c r="AB8" s="274" t="s">
        <v>32</v>
      </c>
      <c r="AC8" s="280"/>
    </row>
    <row r="9" spans="1:29" ht="71.25" customHeight="1" thickBot="1" x14ac:dyDescent="0.3">
      <c r="A9" s="275"/>
      <c r="B9" s="275"/>
      <c r="C9" s="275"/>
      <c r="D9" s="275"/>
      <c r="E9" s="275"/>
      <c r="F9" s="275"/>
      <c r="G9" s="275"/>
      <c r="H9" s="275"/>
      <c r="I9" s="275"/>
      <c r="J9" s="292"/>
      <c r="K9" s="275"/>
      <c r="L9" s="280"/>
      <c r="M9" s="275"/>
      <c r="N9" s="275"/>
      <c r="O9" s="275"/>
      <c r="P9" s="51" t="s">
        <v>33</v>
      </c>
      <c r="Q9" s="51" t="s">
        <v>34</v>
      </c>
      <c r="R9" s="51" t="s">
        <v>35</v>
      </c>
      <c r="S9" s="51" t="s">
        <v>36</v>
      </c>
      <c r="T9" s="51" t="s">
        <v>37</v>
      </c>
      <c r="U9" s="51" t="s">
        <v>38</v>
      </c>
      <c r="V9" s="51" t="s">
        <v>39</v>
      </c>
      <c r="W9" s="275"/>
      <c r="X9" s="275"/>
      <c r="Y9" s="275"/>
      <c r="Z9" s="275"/>
      <c r="AA9" s="275"/>
      <c r="AB9" s="275"/>
      <c r="AC9" s="280"/>
    </row>
    <row r="10" spans="1:29" ht="17.25" customHeight="1" x14ac:dyDescent="0.25">
      <c r="A10" s="63">
        <v>1</v>
      </c>
      <c r="B10" s="63">
        <v>2</v>
      </c>
      <c r="C10" s="63">
        <v>3</v>
      </c>
      <c r="D10" s="63">
        <v>4</v>
      </c>
      <c r="E10" s="63">
        <v>5</v>
      </c>
      <c r="F10" s="63">
        <v>6</v>
      </c>
      <c r="G10" s="63">
        <v>7</v>
      </c>
      <c r="H10" s="63">
        <v>8</v>
      </c>
      <c r="I10" s="63">
        <v>9</v>
      </c>
      <c r="J10" s="63">
        <v>10</v>
      </c>
      <c r="K10" s="63">
        <v>11</v>
      </c>
      <c r="L10" s="63">
        <v>12</v>
      </c>
      <c r="M10" s="63">
        <v>13</v>
      </c>
      <c r="N10" s="63">
        <v>14</v>
      </c>
      <c r="O10" s="63">
        <v>15</v>
      </c>
      <c r="P10" s="63">
        <v>16</v>
      </c>
      <c r="Q10" s="63">
        <v>17</v>
      </c>
      <c r="R10" s="63">
        <v>18</v>
      </c>
      <c r="S10" s="63">
        <v>19</v>
      </c>
      <c r="T10" s="63">
        <v>20</v>
      </c>
      <c r="U10" s="63">
        <v>21</v>
      </c>
      <c r="V10" s="63">
        <v>22</v>
      </c>
      <c r="W10" s="63">
        <v>23</v>
      </c>
      <c r="X10" s="63">
        <v>24</v>
      </c>
      <c r="Y10" s="63">
        <v>25</v>
      </c>
      <c r="Z10" s="63">
        <v>26</v>
      </c>
      <c r="AA10" s="63">
        <v>27</v>
      </c>
      <c r="AB10" s="63">
        <v>28</v>
      </c>
      <c r="AC10" s="63">
        <v>29</v>
      </c>
    </row>
    <row r="11" spans="1:29" s="12" customFormat="1" ht="60" x14ac:dyDescent="0.25">
      <c r="A11" s="64">
        <v>1</v>
      </c>
      <c r="B11" s="64" t="s">
        <v>51</v>
      </c>
      <c r="C11" s="64" t="s">
        <v>107</v>
      </c>
      <c r="D11" s="64" t="s">
        <v>115</v>
      </c>
      <c r="E11" s="64">
        <v>6</v>
      </c>
      <c r="F11" s="64" t="s">
        <v>116</v>
      </c>
      <c r="G11" s="64" t="s">
        <v>117</v>
      </c>
      <c r="H11" s="64" t="s">
        <v>54</v>
      </c>
      <c r="I11" s="64">
        <v>7</v>
      </c>
      <c r="J11" s="65"/>
      <c r="K11" s="65"/>
      <c r="L11" s="64" t="s">
        <v>115</v>
      </c>
      <c r="M11" s="65"/>
      <c r="N11" s="65"/>
      <c r="O11" s="64">
        <v>1</v>
      </c>
      <c r="P11" s="65"/>
      <c r="Q11" s="65"/>
      <c r="R11" s="64">
        <v>1</v>
      </c>
      <c r="S11" s="65"/>
      <c r="T11" s="65"/>
      <c r="U11" s="65"/>
      <c r="V11" s="64">
        <v>1</v>
      </c>
      <c r="W11" s="64">
        <v>1</v>
      </c>
      <c r="X11" s="65"/>
      <c r="Y11" s="64" t="s">
        <v>118</v>
      </c>
      <c r="Z11" s="65"/>
      <c r="AA11" s="65"/>
      <c r="AB11" s="66"/>
      <c r="AC11" s="64">
        <v>0</v>
      </c>
    </row>
    <row r="12" spans="1:29" s="12" customFormat="1" ht="60" x14ac:dyDescent="0.25">
      <c r="A12" s="64">
        <v>2</v>
      </c>
      <c r="B12" s="64" t="s">
        <v>51</v>
      </c>
      <c r="C12" s="64" t="s">
        <v>107</v>
      </c>
      <c r="D12" s="64" t="s">
        <v>119</v>
      </c>
      <c r="E12" s="64">
        <v>6</v>
      </c>
      <c r="F12" s="64" t="s">
        <v>120</v>
      </c>
      <c r="G12" s="64" t="s">
        <v>121</v>
      </c>
      <c r="H12" s="64" t="s">
        <v>54</v>
      </c>
      <c r="I12" s="64">
        <v>7</v>
      </c>
      <c r="J12" s="65"/>
      <c r="K12" s="65"/>
      <c r="L12" s="64" t="s">
        <v>119</v>
      </c>
      <c r="M12" s="65"/>
      <c r="N12" s="65"/>
      <c r="O12" s="64">
        <v>1</v>
      </c>
      <c r="P12" s="65"/>
      <c r="Q12" s="64">
        <v>1</v>
      </c>
      <c r="R12" s="65"/>
      <c r="S12" s="65"/>
      <c r="T12" s="65"/>
      <c r="U12" s="64">
        <v>1</v>
      </c>
      <c r="V12" s="64"/>
      <c r="W12" s="64">
        <v>1</v>
      </c>
      <c r="X12" s="65"/>
      <c r="Y12" s="64" t="s">
        <v>118</v>
      </c>
      <c r="Z12" s="65"/>
      <c r="AA12" s="65"/>
      <c r="AB12" s="66"/>
      <c r="AC12" s="64">
        <v>0</v>
      </c>
    </row>
    <row r="13" spans="1:29" s="12" customFormat="1" ht="60" x14ac:dyDescent="0.25">
      <c r="A13" s="64">
        <v>3</v>
      </c>
      <c r="B13" s="64" t="s">
        <v>51</v>
      </c>
      <c r="C13" s="64" t="s">
        <v>107</v>
      </c>
      <c r="D13" s="64" t="s">
        <v>122</v>
      </c>
      <c r="E13" s="64">
        <v>6</v>
      </c>
      <c r="F13" s="64" t="s">
        <v>123</v>
      </c>
      <c r="G13" s="64" t="s">
        <v>124</v>
      </c>
      <c r="H13" s="64" t="s">
        <v>54</v>
      </c>
      <c r="I13" s="64">
        <v>7</v>
      </c>
      <c r="J13" s="66"/>
      <c r="K13" s="66"/>
      <c r="L13" s="64" t="s">
        <v>122</v>
      </c>
      <c r="M13" s="65"/>
      <c r="N13" s="65"/>
      <c r="O13" s="64">
        <v>3</v>
      </c>
      <c r="P13" s="65"/>
      <c r="Q13" s="64">
        <v>1</v>
      </c>
      <c r="R13" s="64">
        <v>2</v>
      </c>
      <c r="S13" s="65"/>
      <c r="T13" s="65"/>
      <c r="U13" s="64">
        <v>2</v>
      </c>
      <c r="V13" s="64">
        <v>1</v>
      </c>
      <c r="W13" s="64">
        <v>1</v>
      </c>
      <c r="X13" s="65"/>
      <c r="Y13" s="64" t="s">
        <v>118</v>
      </c>
      <c r="Z13" s="66"/>
      <c r="AA13" s="66"/>
      <c r="AB13" s="66"/>
      <c r="AC13" s="64">
        <v>0</v>
      </c>
    </row>
    <row r="14" spans="1:29" s="12" customFormat="1" ht="60" x14ac:dyDescent="0.25">
      <c r="A14" s="64">
        <v>4</v>
      </c>
      <c r="B14" s="64" t="s">
        <v>53</v>
      </c>
      <c r="C14" s="64" t="s">
        <v>107</v>
      </c>
      <c r="D14" s="64" t="s">
        <v>125</v>
      </c>
      <c r="E14" s="64">
        <v>6</v>
      </c>
      <c r="F14" s="64" t="s">
        <v>126</v>
      </c>
      <c r="G14" s="64" t="s">
        <v>127</v>
      </c>
      <c r="H14" s="64" t="s">
        <v>54</v>
      </c>
      <c r="I14" s="64">
        <v>7</v>
      </c>
      <c r="J14" s="65"/>
      <c r="K14" s="65"/>
      <c r="L14" s="64" t="s">
        <v>125</v>
      </c>
      <c r="M14" s="65"/>
      <c r="N14" s="65"/>
      <c r="O14" s="64">
        <v>11</v>
      </c>
      <c r="P14" s="65"/>
      <c r="Q14" s="65"/>
      <c r="R14" s="64">
        <v>11</v>
      </c>
      <c r="S14" s="65"/>
      <c r="T14" s="65"/>
      <c r="U14" s="64">
        <v>2</v>
      </c>
      <c r="V14" s="64">
        <v>9</v>
      </c>
      <c r="W14" s="64">
        <v>1</v>
      </c>
      <c r="X14" s="65"/>
      <c r="Y14" s="64" t="s">
        <v>118</v>
      </c>
      <c r="Z14" s="65"/>
      <c r="AA14" s="65"/>
      <c r="AB14" s="64"/>
      <c r="AC14" s="64">
        <v>0</v>
      </c>
    </row>
    <row r="15" spans="1:29" s="12" customFormat="1" ht="60" x14ac:dyDescent="0.25">
      <c r="A15" s="64">
        <v>5</v>
      </c>
      <c r="B15" s="64" t="s">
        <v>53</v>
      </c>
      <c r="C15" s="64" t="s">
        <v>107</v>
      </c>
      <c r="D15" s="64" t="s">
        <v>128</v>
      </c>
      <c r="E15" s="64">
        <v>6</v>
      </c>
      <c r="F15" s="64" t="s">
        <v>129</v>
      </c>
      <c r="G15" s="64" t="s">
        <v>130</v>
      </c>
      <c r="H15" s="64" t="s">
        <v>54</v>
      </c>
      <c r="I15" s="64">
        <v>7</v>
      </c>
      <c r="J15" s="65"/>
      <c r="K15" s="65"/>
      <c r="L15" s="64" t="s">
        <v>128</v>
      </c>
      <c r="M15" s="65"/>
      <c r="N15" s="65"/>
      <c r="O15" s="64">
        <v>29</v>
      </c>
      <c r="P15" s="65"/>
      <c r="Q15" s="65"/>
      <c r="R15" s="64">
        <v>29</v>
      </c>
      <c r="S15" s="65"/>
      <c r="T15" s="65"/>
      <c r="U15" s="64">
        <v>1</v>
      </c>
      <c r="V15" s="64">
        <v>28</v>
      </c>
      <c r="W15" s="64">
        <v>1</v>
      </c>
      <c r="X15" s="65"/>
      <c r="Y15" s="64" t="s">
        <v>118</v>
      </c>
      <c r="Z15" s="65"/>
      <c r="AA15" s="65"/>
      <c r="AB15" s="64"/>
      <c r="AC15" s="64">
        <v>0</v>
      </c>
    </row>
    <row r="16" spans="1:29" s="12" customFormat="1" ht="60" x14ac:dyDescent="0.25">
      <c r="A16" s="64">
        <v>6</v>
      </c>
      <c r="B16" s="64" t="s">
        <v>53</v>
      </c>
      <c r="C16" s="64" t="s">
        <v>107</v>
      </c>
      <c r="D16" s="64" t="s">
        <v>131</v>
      </c>
      <c r="E16" s="64">
        <v>6</v>
      </c>
      <c r="F16" s="64" t="s">
        <v>132</v>
      </c>
      <c r="G16" s="64" t="s">
        <v>133</v>
      </c>
      <c r="H16" s="64" t="s">
        <v>54</v>
      </c>
      <c r="I16" s="64">
        <v>7</v>
      </c>
      <c r="J16" s="65"/>
      <c r="K16" s="65"/>
      <c r="L16" s="64" t="s">
        <v>131</v>
      </c>
      <c r="M16" s="65"/>
      <c r="N16" s="65"/>
      <c r="O16" s="64">
        <v>7</v>
      </c>
      <c r="P16" s="65"/>
      <c r="Q16" s="65"/>
      <c r="R16" s="64">
        <v>7</v>
      </c>
      <c r="S16" s="65"/>
      <c r="T16" s="65"/>
      <c r="U16" s="64">
        <v>1</v>
      </c>
      <c r="V16" s="64">
        <v>6</v>
      </c>
      <c r="W16" s="64">
        <v>1</v>
      </c>
      <c r="X16" s="65"/>
      <c r="Y16" s="64" t="s">
        <v>118</v>
      </c>
      <c r="Z16" s="65"/>
      <c r="AA16" s="65"/>
      <c r="AB16" s="64"/>
      <c r="AC16" s="64">
        <v>0</v>
      </c>
    </row>
    <row r="17" spans="1:29" s="12" customFormat="1" ht="39.75" customHeight="1" x14ac:dyDescent="0.25">
      <c r="A17" s="64">
        <v>7</v>
      </c>
      <c r="B17" s="64" t="s">
        <v>53</v>
      </c>
      <c r="C17" s="64" t="s">
        <v>107</v>
      </c>
      <c r="D17" s="64" t="s">
        <v>134</v>
      </c>
      <c r="E17" s="64">
        <v>6</v>
      </c>
      <c r="F17" s="67" t="s">
        <v>135</v>
      </c>
      <c r="G17" s="67" t="s">
        <v>136</v>
      </c>
      <c r="H17" s="64" t="s">
        <v>54</v>
      </c>
      <c r="I17" s="68">
        <v>3.08</v>
      </c>
      <c r="J17" s="64"/>
      <c r="K17" s="64"/>
      <c r="L17" s="64" t="s">
        <v>134</v>
      </c>
      <c r="M17" s="65"/>
      <c r="N17" s="64"/>
      <c r="O17" s="64">
        <v>2</v>
      </c>
      <c r="P17" s="64"/>
      <c r="Q17" s="64"/>
      <c r="R17" s="64">
        <v>2</v>
      </c>
      <c r="S17" s="64"/>
      <c r="T17" s="64"/>
      <c r="U17" s="64"/>
      <c r="V17" s="64">
        <v>2</v>
      </c>
      <c r="W17" s="64"/>
      <c r="X17" s="64"/>
      <c r="Y17" s="64"/>
      <c r="Z17" s="64"/>
      <c r="AA17" s="64"/>
      <c r="AB17" s="64"/>
      <c r="AC17" s="64">
        <v>0</v>
      </c>
    </row>
    <row r="18" spans="1:29" s="12" customFormat="1" ht="30" x14ac:dyDescent="0.25">
      <c r="A18" s="64">
        <v>8</v>
      </c>
      <c r="B18" s="64" t="s">
        <v>53</v>
      </c>
      <c r="C18" s="64" t="s">
        <v>71</v>
      </c>
      <c r="D18" s="69" t="s">
        <v>137</v>
      </c>
      <c r="E18" s="70"/>
      <c r="F18" s="69" t="s">
        <v>138</v>
      </c>
      <c r="G18" s="69" t="s">
        <v>139</v>
      </c>
      <c r="H18" s="64" t="s">
        <v>54</v>
      </c>
      <c r="I18" s="69">
        <v>10.92</v>
      </c>
      <c r="J18" s="71"/>
      <c r="K18" s="71"/>
      <c r="L18" s="69" t="s">
        <v>137</v>
      </c>
      <c r="M18" s="71"/>
      <c r="N18" s="71"/>
      <c r="O18" s="72">
        <v>6</v>
      </c>
      <c r="P18" s="72"/>
      <c r="Q18" s="72"/>
      <c r="R18" s="72">
        <v>4</v>
      </c>
      <c r="S18" s="72"/>
      <c r="T18" s="72"/>
      <c r="U18" s="72">
        <v>4</v>
      </c>
      <c r="V18" s="72"/>
      <c r="W18" s="73">
        <v>2</v>
      </c>
      <c r="X18" s="74"/>
      <c r="Y18" s="73" t="s">
        <v>102</v>
      </c>
      <c r="Z18" s="71"/>
      <c r="AA18" s="71"/>
      <c r="AB18" s="75"/>
      <c r="AC18" s="64">
        <v>0</v>
      </c>
    </row>
    <row r="19" spans="1:29" s="12" customFormat="1" ht="30" x14ac:dyDescent="0.25">
      <c r="A19" s="64">
        <v>9</v>
      </c>
      <c r="B19" s="64" t="s">
        <v>53</v>
      </c>
      <c r="C19" s="64" t="s">
        <v>71</v>
      </c>
      <c r="D19" s="69" t="s">
        <v>137</v>
      </c>
      <c r="E19" s="70"/>
      <c r="F19" s="69" t="s">
        <v>140</v>
      </c>
      <c r="G19" s="69" t="s">
        <v>141</v>
      </c>
      <c r="H19" s="64" t="s">
        <v>54</v>
      </c>
      <c r="I19" s="69">
        <v>10.199999999999999</v>
      </c>
      <c r="J19" s="71"/>
      <c r="K19" s="71"/>
      <c r="L19" s="69" t="s">
        <v>137</v>
      </c>
      <c r="M19" s="71"/>
      <c r="N19" s="71"/>
      <c r="O19" s="72">
        <v>6</v>
      </c>
      <c r="P19" s="72"/>
      <c r="Q19" s="72"/>
      <c r="R19" s="72">
        <v>4</v>
      </c>
      <c r="S19" s="72"/>
      <c r="T19" s="72"/>
      <c r="U19" s="72">
        <v>4</v>
      </c>
      <c r="V19" s="72"/>
      <c r="W19" s="73">
        <v>2</v>
      </c>
      <c r="X19" s="74"/>
      <c r="Y19" s="73" t="s">
        <v>102</v>
      </c>
      <c r="Z19" s="71"/>
      <c r="AA19" s="71"/>
      <c r="AB19" s="75"/>
      <c r="AC19" s="64">
        <v>0</v>
      </c>
    </row>
    <row r="20" spans="1:29" s="12" customFormat="1" x14ac:dyDescent="0.25"/>
    <row r="21" spans="1:29" s="12" customFormat="1" x14ac:dyDescent="0.25"/>
    <row r="22" spans="1:29" s="12" customFormat="1" x14ac:dyDescent="0.25"/>
    <row r="23" spans="1:29" s="12" customFormat="1" x14ac:dyDescent="0.25"/>
    <row r="24" spans="1:29" s="12" customFormat="1" x14ac:dyDescent="0.25"/>
    <row r="25" spans="1:29" s="12" customFormat="1" x14ac:dyDescent="0.25"/>
    <row r="26" spans="1:29" s="12" customFormat="1" x14ac:dyDescent="0.25"/>
    <row r="27" spans="1:29" s="12" customFormat="1" x14ac:dyDescent="0.25"/>
    <row r="28" spans="1:29" s="12" customFormat="1" x14ac:dyDescent="0.25"/>
    <row r="29" spans="1:29" s="12" customFormat="1" x14ac:dyDescent="0.25"/>
    <row r="30" spans="1:29" s="12" customFormat="1" x14ac:dyDescent="0.25"/>
    <row r="31" spans="1:29" s="12" customFormat="1" x14ac:dyDescent="0.25"/>
    <row r="32" spans="1:29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  <row r="979" s="12" customFormat="1" x14ac:dyDescent="0.25"/>
    <row r="980" s="12" customFormat="1" x14ac:dyDescent="0.25"/>
    <row r="981" s="12" customFormat="1" x14ac:dyDescent="0.25"/>
    <row r="982" s="12" customFormat="1" x14ac:dyDescent="0.25"/>
    <row r="983" s="12" customFormat="1" x14ac:dyDescent="0.25"/>
  </sheetData>
  <sheetProtection formatCells="0" formatColumns="0" formatRows="0" insertColumns="0" insertRows="0" insertHyperlinks="0" deleteColumns="0" deleteRows="0" sort="0" autoFilter="0" pivotTables="0"/>
  <mergeCells count="31">
    <mergeCell ref="X7:X9"/>
    <mergeCell ref="O8:O9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P8:R8"/>
    <mergeCell ref="S8:V8"/>
    <mergeCell ref="W8:W9"/>
    <mergeCell ref="Y6:Y9"/>
    <mergeCell ref="Z6:AB7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M7:M9"/>
    <mergeCell ref="N7:N9"/>
    <mergeCell ref="O7:W7"/>
  </mergeCells>
  <pageMargins left="0.15" right="0.15" top="0.6" bottom="0.02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3"/>
  <sheetViews>
    <sheetView topLeftCell="B10" zoomScale="85" zoomScaleNormal="85" workbookViewId="0">
      <selection activeCell="D31" sqref="D31"/>
    </sheetView>
  </sheetViews>
  <sheetFormatPr defaultRowHeight="16.5" x14ac:dyDescent="0.3"/>
  <cols>
    <col min="1" max="1" width="9.140625" style="78" customWidth="1"/>
    <col min="2" max="2" width="18.28515625" style="78" customWidth="1"/>
    <col min="3" max="3" width="9.140625" style="78" customWidth="1"/>
    <col min="4" max="4" width="13.140625" style="78" customWidth="1"/>
    <col min="5" max="5" width="9.140625" style="78" customWidth="1"/>
    <col min="6" max="6" width="18.28515625" style="78" customWidth="1"/>
    <col min="7" max="7" width="16.140625" style="78" customWidth="1"/>
    <col min="8" max="9" width="9.140625" style="78" customWidth="1"/>
    <col min="10" max="11" width="9.140625" style="76"/>
    <col min="12" max="12" width="16.140625" style="76" customWidth="1"/>
    <col min="13" max="13" width="12.5703125" style="76" customWidth="1"/>
    <col min="14" max="22" width="9.140625" style="76"/>
    <col min="23" max="23" width="12.85546875" style="76" customWidth="1"/>
    <col min="24" max="24" width="12.42578125" style="76" customWidth="1"/>
    <col min="25" max="25" width="16.140625" style="76" customWidth="1"/>
    <col min="26" max="26" width="15.85546875" style="76" customWidth="1"/>
    <col min="27" max="16384" width="9.140625" style="76"/>
  </cols>
  <sheetData>
    <row r="1" spans="1:29" x14ac:dyDescent="0.25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29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O2" s="77" t="s">
        <v>45</v>
      </c>
      <c r="P2" s="78"/>
      <c r="Q2" s="79">
        <v>2018</v>
      </c>
      <c r="R2" s="76" t="s">
        <v>3</v>
      </c>
      <c r="Y2" s="80"/>
      <c r="Z2" s="80"/>
      <c r="AA2" s="80"/>
      <c r="AB2" s="80"/>
      <c r="AC2" s="80"/>
    </row>
    <row r="3" spans="1:29" ht="15" x14ac:dyDescent="0.25">
      <c r="A3" s="321" t="s">
        <v>51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Y3" s="80"/>
      <c r="Z3" s="80"/>
      <c r="AA3" s="80"/>
      <c r="AB3" s="80"/>
      <c r="AC3" s="80"/>
    </row>
    <row r="4" spans="1:29" ht="15" x14ac:dyDescent="0.25">
      <c r="A4" s="322" t="s">
        <v>4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81"/>
      <c r="X4" s="81"/>
      <c r="Y4" s="81"/>
      <c r="Z4" s="81"/>
      <c r="AA4" s="81"/>
      <c r="AB4" s="81"/>
      <c r="AC4" s="81"/>
    </row>
    <row r="5" spans="1:29" s="78" customFormat="1" ht="27.75" customHeight="1" thickBot="1" x14ac:dyDescent="0.35">
      <c r="A5" s="82"/>
      <c r="B5" s="82"/>
      <c r="C5" s="82"/>
      <c r="D5" s="82"/>
      <c r="E5" s="82"/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76"/>
      <c r="V5" s="76"/>
      <c r="W5" s="76"/>
      <c r="X5" s="76"/>
      <c r="Y5" s="76"/>
      <c r="Z5" s="76"/>
      <c r="AA5" s="76"/>
      <c r="AB5" s="76"/>
      <c r="AC5" s="76"/>
    </row>
    <row r="6" spans="1:29" ht="32.25" customHeight="1" thickBot="1" x14ac:dyDescent="0.3">
      <c r="A6" s="324" t="s">
        <v>5</v>
      </c>
      <c r="B6" s="325"/>
      <c r="C6" s="325"/>
      <c r="D6" s="325"/>
      <c r="E6" s="325"/>
      <c r="F6" s="325"/>
      <c r="G6" s="325"/>
      <c r="H6" s="325"/>
      <c r="I6" s="326"/>
      <c r="J6" s="327" t="s">
        <v>6</v>
      </c>
      <c r="K6" s="318" t="s">
        <v>7</v>
      </c>
      <c r="L6" s="325" t="s">
        <v>8</v>
      </c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6"/>
      <c r="Y6" s="318" t="s">
        <v>9</v>
      </c>
      <c r="Z6" s="331" t="s">
        <v>10</v>
      </c>
      <c r="AA6" s="332"/>
      <c r="AB6" s="333"/>
      <c r="AC6" s="329" t="s">
        <v>11</v>
      </c>
    </row>
    <row r="7" spans="1:29" ht="171.75" customHeight="1" thickBot="1" x14ac:dyDescent="0.3">
      <c r="A7" s="318" t="s">
        <v>12</v>
      </c>
      <c r="B7" s="318" t="s">
        <v>13</v>
      </c>
      <c r="C7" s="318" t="s">
        <v>14</v>
      </c>
      <c r="D7" s="318" t="s">
        <v>15</v>
      </c>
      <c r="E7" s="318" t="s">
        <v>16</v>
      </c>
      <c r="F7" s="318" t="s">
        <v>17</v>
      </c>
      <c r="G7" s="318" t="s">
        <v>18</v>
      </c>
      <c r="H7" s="318" t="s">
        <v>19</v>
      </c>
      <c r="I7" s="318" t="s">
        <v>20</v>
      </c>
      <c r="J7" s="328"/>
      <c r="K7" s="319"/>
      <c r="L7" s="329" t="s">
        <v>21</v>
      </c>
      <c r="M7" s="318" t="s">
        <v>22</v>
      </c>
      <c r="N7" s="318" t="s">
        <v>23</v>
      </c>
      <c r="O7" s="324" t="s">
        <v>24</v>
      </c>
      <c r="P7" s="325"/>
      <c r="Q7" s="325"/>
      <c r="R7" s="325"/>
      <c r="S7" s="325"/>
      <c r="T7" s="325"/>
      <c r="U7" s="325"/>
      <c r="V7" s="325"/>
      <c r="W7" s="326"/>
      <c r="X7" s="318" t="s">
        <v>25</v>
      </c>
      <c r="Y7" s="319"/>
      <c r="Z7" s="334"/>
      <c r="AA7" s="335"/>
      <c r="AB7" s="336"/>
      <c r="AC7" s="330"/>
    </row>
    <row r="8" spans="1:29" ht="63.75" customHeight="1" thickBot="1" x14ac:dyDescent="0.3">
      <c r="A8" s="319"/>
      <c r="B8" s="319"/>
      <c r="C8" s="319"/>
      <c r="D8" s="319"/>
      <c r="E8" s="319"/>
      <c r="F8" s="319"/>
      <c r="G8" s="319"/>
      <c r="H8" s="319"/>
      <c r="I8" s="319"/>
      <c r="J8" s="328"/>
      <c r="K8" s="319"/>
      <c r="L8" s="330"/>
      <c r="M8" s="319"/>
      <c r="N8" s="319"/>
      <c r="O8" s="318" t="s">
        <v>26</v>
      </c>
      <c r="P8" s="324" t="s">
        <v>27</v>
      </c>
      <c r="Q8" s="325"/>
      <c r="R8" s="326"/>
      <c r="S8" s="324" t="s">
        <v>28</v>
      </c>
      <c r="T8" s="325"/>
      <c r="U8" s="325"/>
      <c r="V8" s="326"/>
      <c r="W8" s="318" t="s">
        <v>29</v>
      </c>
      <c r="X8" s="319"/>
      <c r="Y8" s="319"/>
      <c r="Z8" s="318" t="s">
        <v>30</v>
      </c>
      <c r="AA8" s="318" t="s">
        <v>31</v>
      </c>
      <c r="AB8" s="318" t="s">
        <v>32</v>
      </c>
      <c r="AC8" s="330"/>
    </row>
    <row r="9" spans="1:29" ht="71.25" customHeight="1" thickBot="1" x14ac:dyDescent="0.3">
      <c r="A9" s="319"/>
      <c r="B9" s="319"/>
      <c r="C9" s="319"/>
      <c r="D9" s="319"/>
      <c r="E9" s="319"/>
      <c r="F9" s="319"/>
      <c r="G9" s="319"/>
      <c r="H9" s="319"/>
      <c r="I9" s="319"/>
      <c r="J9" s="328"/>
      <c r="K9" s="319"/>
      <c r="L9" s="330"/>
      <c r="M9" s="319"/>
      <c r="N9" s="319"/>
      <c r="O9" s="319"/>
      <c r="P9" s="84" t="s">
        <v>33</v>
      </c>
      <c r="Q9" s="84" t="s">
        <v>34</v>
      </c>
      <c r="R9" s="84" t="s">
        <v>35</v>
      </c>
      <c r="S9" s="84" t="s">
        <v>36</v>
      </c>
      <c r="T9" s="84" t="s">
        <v>37</v>
      </c>
      <c r="U9" s="84" t="s">
        <v>38</v>
      </c>
      <c r="V9" s="84" t="s">
        <v>39</v>
      </c>
      <c r="W9" s="319"/>
      <c r="X9" s="319"/>
      <c r="Y9" s="319"/>
      <c r="Z9" s="319"/>
      <c r="AA9" s="319"/>
      <c r="AB9" s="319"/>
      <c r="AC9" s="330"/>
    </row>
    <row r="10" spans="1:29" ht="17.25" customHeight="1" x14ac:dyDescent="0.25">
      <c r="A10" s="85">
        <v>1</v>
      </c>
      <c r="B10" s="85">
        <v>2</v>
      </c>
      <c r="C10" s="85">
        <v>3</v>
      </c>
      <c r="D10" s="85">
        <v>4</v>
      </c>
      <c r="E10" s="85">
        <v>5</v>
      </c>
      <c r="F10" s="85">
        <v>6</v>
      </c>
      <c r="G10" s="85">
        <v>7</v>
      </c>
      <c r="H10" s="85">
        <v>8</v>
      </c>
      <c r="I10" s="85">
        <v>9</v>
      </c>
      <c r="J10" s="85">
        <v>10</v>
      </c>
      <c r="K10" s="85">
        <v>11</v>
      </c>
      <c r="L10" s="85">
        <v>12</v>
      </c>
      <c r="M10" s="85">
        <v>13</v>
      </c>
      <c r="N10" s="85">
        <v>14</v>
      </c>
      <c r="O10" s="85">
        <v>15</v>
      </c>
      <c r="P10" s="85">
        <v>16</v>
      </c>
      <c r="Q10" s="85">
        <v>17</v>
      </c>
      <c r="R10" s="85">
        <v>18</v>
      </c>
      <c r="S10" s="85">
        <v>19</v>
      </c>
      <c r="T10" s="85">
        <v>20</v>
      </c>
      <c r="U10" s="85">
        <v>21</v>
      </c>
      <c r="V10" s="85">
        <v>22</v>
      </c>
      <c r="W10" s="85">
        <v>23</v>
      </c>
      <c r="X10" s="85">
        <v>24</v>
      </c>
      <c r="Y10" s="85">
        <v>25</v>
      </c>
      <c r="Z10" s="85">
        <v>26</v>
      </c>
      <c r="AA10" s="85">
        <v>27</v>
      </c>
      <c r="AB10" s="85">
        <v>28</v>
      </c>
      <c r="AC10" s="85">
        <v>29</v>
      </c>
    </row>
    <row r="11" spans="1:29" s="95" customFormat="1" ht="45" x14ac:dyDescent="0.25">
      <c r="A11" s="86">
        <v>1</v>
      </c>
      <c r="B11" s="86" t="s">
        <v>51</v>
      </c>
      <c r="C11" s="86" t="s">
        <v>71</v>
      </c>
      <c r="D11" s="87" t="s">
        <v>142</v>
      </c>
      <c r="E11" s="88"/>
      <c r="F11" s="89" t="s">
        <v>143</v>
      </c>
      <c r="G11" s="89" t="s">
        <v>144</v>
      </c>
      <c r="H11" s="90" t="s">
        <v>54</v>
      </c>
      <c r="I11" s="91">
        <v>6.5</v>
      </c>
      <c r="J11" s="92"/>
      <c r="K11" s="92"/>
      <c r="L11" s="86"/>
      <c r="M11" s="92"/>
      <c r="N11" s="92"/>
      <c r="O11" s="93">
        <v>23</v>
      </c>
      <c r="P11" s="86">
        <v>0</v>
      </c>
      <c r="Q11" s="86">
        <v>0</v>
      </c>
      <c r="R11" s="93">
        <v>17</v>
      </c>
      <c r="S11" s="86">
        <v>0</v>
      </c>
      <c r="T11" s="86">
        <v>0</v>
      </c>
      <c r="U11" s="93">
        <v>10</v>
      </c>
      <c r="V11" s="86">
        <v>7</v>
      </c>
      <c r="W11" s="93">
        <v>6</v>
      </c>
      <c r="X11" s="93"/>
      <c r="Y11" s="86" t="s">
        <v>62</v>
      </c>
      <c r="Z11" s="92"/>
      <c r="AA11" s="92"/>
      <c r="AB11" s="94"/>
      <c r="AC11" s="86">
        <v>0</v>
      </c>
    </row>
    <row r="12" spans="1:29" s="95" customFormat="1" ht="45" x14ac:dyDescent="0.25">
      <c r="A12" s="86">
        <v>2</v>
      </c>
      <c r="B12" s="86" t="s">
        <v>51</v>
      </c>
      <c r="C12" s="86" t="s">
        <v>71</v>
      </c>
      <c r="D12" s="87" t="s">
        <v>142</v>
      </c>
      <c r="E12" s="88"/>
      <c r="F12" s="89" t="s">
        <v>145</v>
      </c>
      <c r="G12" s="89" t="s">
        <v>146</v>
      </c>
      <c r="H12" s="90" t="s">
        <v>54</v>
      </c>
      <c r="I12" s="91">
        <v>5.08</v>
      </c>
      <c r="J12" s="92"/>
      <c r="K12" s="92"/>
      <c r="L12" s="86"/>
      <c r="M12" s="92"/>
      <c r="N12" s="92"/>
      <c r="O12" s="93">
        <v>23</v>
      </c>
      <c r="P12" s="86">
        <v>0</v>
      </c>
      <c r="Q12" s="86">
        <v>0</v>
      </c>
      <c r="R12" s="93">
        <v>17</v>
      </c>
      <c r="S12" s="86">
        <v>0</v>
      </c>
      <c r="T12" s="86">
        <v>0</v>
      </c>
      <c r="U12" s="93">
        <v>10</v>
      </c>
      <c r="V12" s="86">
        <v>7</v>
      </c>
      <c r="W12" s="93">
        <v>6</v>
      </c>
      <c r="X12" s="93"/>
      <c r="Y12" s="86" t="s">
        <v>62</v>
      </c>
      <c r="Z12" s="92"/>
      <c r="AA12" s="92"/>
      <c r="AB12" s="94"/>
      <c r="AC12" s="86">
        <v>0</v>
      </c>
    </row>
    <row r="13" spans="1:29" s="95" customFormat="1" ht="60" x14ac:dyDescent="0.25">
      <c r="A13" s="86">
        <v>3</v>
      </c>
      <c r="B13" s="86" t="s">
        <v>51</v>
      </c>
      <c r="C13" s="86" t="s">
        <v>71</v>
      </c>
      <c r="D13" s="96" t="s">
        <v>147</v>
      </c>
      <c r="E13" s="88"/>
      <c r="F13" s="96" t="s">
        <v>148</v>
      </c>
      <c r="G13" s="96" t="s">
        <v>149</v>
      </c>
      <c r="H13" s="90" t="s">
        <v>54</v>
      </c>
      <c r="I13" s="97">
        <v>1.5</v>
      </c>
      <c r="J13" s="94"/>
      <c r="K13" s="94"/>
      <c r="L13" s="86"/>
      <c r="M13" s="92"/>
      <c r="N13" s="92"/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96">
        <v>1</v>
      </c>
      <c r="V13" s="96">
        <v>0</v>
      </c>
      <c r="W13" s="96">
        <v>1</v>
      </c>
      <c r="X13" s="98"/>
      <c r="Y13" s="86"/>
      <c r="Z13" s="94"/>
      <c r="AA13" s="94"/>
      <c r="AB13" s="94"/>
      <c r="AC13" s="86">
        <v>0</v>
      </c>
    </row>
    <row r="14" spans="1:29" s="95" customFormat="1" ht="45" x14ac:dyDescent="0.25">
      <c r="A14" s="86">
        <v>4</v>
      </c>
      <c r="B14" s="86" t="s">
        <v>53</v>
      </c>
      <c r="C14" s="86" t="s">
        <v>71</v>
      </c>
      <c r="D14" s="96" t="s">
        <v>150</v>
      </c>
      <c r="E14" s="88"/>
      <c r="F14" s="96" t="s">
        <v>151</v>
      </c>
      <c r="G14" s="96" t="s">
        <v>152</v>
      </c>
      <c r="H14" s="90" t="s">
        <v>54</v>
      </c>
      <c r="I14" s="97">
        <v>7.08</v>
      </c>
      <c r="J14" s="92"/>
      <c r="K14" s="92"/>
      <c r="L14" s="86"/>
      <c r="M14" s="92"/>
      <c r="N14" s="92"/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92"/>
      <c r="Y14" s="86"/>
      <c r="Z14" s="92"/>
      <c r="AA14" s="92"/>
      <c r="AB14" s="86"/>
      <c r="AC14" s="86">
        <v>0</v>
      </c>
    </row>
    <row r="15" spans="1:29" s="95" customFormat="1" ht="45" x14ac:dyDescent="0.25">
      <c r="A15" s="86">
        <v>5</v>
      </c>
      <c r="B15" s="86" t="s">
        <v>53</v>
      </c>
      <c r="C15" s="86" t="s">
        <v>71</v>
      </c>
      <c r="D15" s="87" t="s">
        <v>142</v>
      </c>
      <c r="E15" s="88"/>
      <c r="F15" s="89" t="s">
        <v>143</v>
      </c>
      <c r="G15" s="89" t="s">
        <v>153</v>
      </c>
      <c r="H15" s="90" t="s">
        <v>54</v>
      </c>
      <c r="I15" s="97">
        <v>6</v>
      </c>
      <c r="J15" s="92"/>
      <c r="K15" s="92"/>
      <c r="L15" s="86"/>
      <c r="M15" s="92"/>
      <c r="N15" s="92"/>
      <c r="O15" s="93">
        <v>23</v>
      </c>
      <c r="P15" s="86">
        <v>0</v>
      </c>
      <c r="Q15" s="86">
        <v>0</v>
      </c>
      <c r="R15" s="93">
        <v>17</v>
      </c>
      <c r="S15" s="86">
        <v>0</v>
      </c>
      <c r="T15" s="86">
        <v>0</v>
      </c>
      <c r="U15" s="93">
        <v>10</v>
      </c>
      <c r="V15" s="86">
        <v>7</v>
      </c>
      <c r="W15" s="93">
        <v>6</v>
      </c>
      <c r="X15" s="93"/>
      <c r="Y15" s="86" t="s">
        <v>62</v>
      </c>
      <c r="Z15" s="92"/>
      <c r="AA15" s="92"/>
      <c r="AB15" s="86"/>
      <c r="AC15" s="86">
        <v>0</v>
      </c>
    </row>
    <row r="16" spans="1:29" s="95" customFormat="1" ht="55.5" customHeight="1" x14ac:dyDescent="0.25">
      <c r="A16" s="86">
        <v>6</v>
      </c>
      <c r="B16" s="86" t="s">
        <v>53</v>
      </c>
      <c r="C16" s="86" t="s">
        <v>107</v>
      </c>
      <c r="D16" s="89" t="s">
        <v>154</v>
      </c>
      <c r="E16" s="88"/>
      <c r="F16" s="89" t="s">
        <v>155</v>
      </c>
      <c r="G16" s="89" t="s">
        <v>156</v>
      </c>
      <c r="H16" s="89" t="s">
        <v>54</v>
      </c>
      <c r="I16" s="89">
        <v>7</v>
      </c>
      <c r="J16" s="92"/>
      <c r="K16" s="92"/>
      <c r="L16" s="86"/>
      <c r="M16" s="92"/>
      <c r="N16" s="99"/>
      <c r="O16" s="100">
        <v>14</v>
      </c>
      <c r="P16" s="86">
        <v>0</v>
      </c>
      <c r="Q16" s="86">
        <v>0</v>
      </c>
      <c r="R16" s="100">
        <v>14</v>
      </c>
      <c r="S16" s="86">
        <v>0</v>
      </c>
      <c r="T16" s="86">
        <v>0</v>
      </c>
      <c r="U16" s="86">
        <v>0</v>
      </c>
      <c r="V16" s="100">
        <v>14</v>
      </c>
      <c r="W16" s="86">
        <v>1</v>
      </c>
      <c r="X16" s="101"/>
      <c r="Y16" s="86" t="s">
        <v>62</v>
      </c>
      <c r="Z16" s="102"/>
      <c r="AA16" s="92"/>
      <c r="AB16" s="86"/>
      <c r="AC16" s="86">
        <v>0</v>
      </c>
    </row>
    <row r="17" spans="1:29" s="95" customFormat="1" ht="39.75" customHeight="1" x14ac:dyDescent="0.25">
      <c r="A17" s="86">
        <v>7</v>
      </c>
      <c r="B17" s="86" t="s">
        <v>53</v>
      </c>
      <c r="C17" s="86" t="s">
        <v>107</v>
      </c>
      <c r="D17" s="87" t="s">
        <v>157</v>
      </c>
      <c r="E17" s="88"/>
      <c r="F17" s="89" t="s">
        <v>158</v>
      </c>
      <c r="G17" s="89" t="s">
        <v>159</v>
      </c>
      <c r="H17" s="90" t="s">
        <v>54</v>
      </c>
      <c r="I17" s="97" t="s">
        <v>159</v>
      </c>
      <c r="J17" s="86"/>
      <c r="K17" s="86"/>
      <c r="L17" s="86"/>
      <c r="M17" s="92"/>
      <c r="N17" s="103"/>
      <c r="O17" s="86">
        <v>4</v>
      </c>
      <c r="P17" s="104">
        <v>0</v>
      </c>
      <c r="Q17" s="104">
        <v>0</v>
      </c>
      <c r="R17" s="86">
        <v>4</v>
      </c>
      <c r="S17" s="104">
        <v>0</v>
      </c>
      <c r="T17" s="104">
        <v>0</v>
      </c>
      <c r="U17" s="86">
        <v>0</v>
      </c>
      <c r="V17" s="86">
        <v>4</v>
      </c>
      <c r="W17" s="86">
        <v>0</v>
      </c>
      <c r="X17" s="105"/>
      <c r="Y17" s="105"/>
      <c r="Z17" s="86"/>
      <c r="AA17" s="86"/>
      <c r="AB17" s="86"/>
      <c r="AC17" s="86">
        <v>0</v>
      </c>
    </row>
    <row r="18" spans="1:29" s="95" customFormat="1" ht="60" customHeight="1" x14ac:dyDescent="0.25">
      <c r="A18" s="86">
        <v>8</v>
      </c>
      <c r="B18" s="86" t="s">
        <v>53</v>
      </c>
      <c r="C18" s="86" t="s">
        <v>107</v>
      </c>
      <c r="D18" s="89" t="s">
        <v>160</v>
      </c>
      <c r="E18" s="88"/>
      <c r="F18" s="89" t="s">
        <v>161</v>
      </c>
      <c r="G18" s="89" t="s">
        <v>162</v>
      </c>
      <c r="H18" s="89" t="s">
        <v>54</v>
      </c>
      <c r="I18" s="89">
        <v>7</v>
      </c>
      <c r="J18" s="101"/>
      <c r="K18" s="101"/>
      <c r="L18" s="97"/>
      <c r="M18" s="101"/>
      <c r="N18" s="106"/>
      <c r="O18" s="104">
        <v>17</v>
      </c>
      <c r="P18" s="104">
        <v>0</v>
      </c>
      <c r="Q18" s="104">
        <v>0</v>
      </c>
      <c r="R18" s="104">
        <v>17</v>
      </c>
      <c r="S18" s="104">
        <v>0</v>
      </c>
      <c r="T18" s="104">
        <v>0</v>
      </c>
      <c r="U18" s="104">
        <v>2</v>
      </c>
      <c r="V18" s="104">
        <v>15</v>
      </c>
      <c r="W18" s="86">
        <v>1</v>
      </c>
      <c r="X18" s="101"/>
      <c r="Y18" s="86" t="s">
        <v>62</v>
      </c>
      <c r="Z18" s="107"/>
      <c r="AA18" s="101"/>
      <c r="AB18" s="108"/>
      <c r="AC18" s="86">
        <v>0</v>
      </c>
    </row>
    <row r="19" spans="1:29" s="95" customFormat="1" ht="65.25" customHeight="1" x14ac:dyDescent="0.25">
      <c r="A19" s="86">
        <v>9</v>
      </c>
      <c r="B19" s="86" t="s">
        <v>53</v>
      </c>
      <c r="C19" s="86" t="s">
        <v>71</v>
      </c>
      <c r="D19" s="109" t="s">
        <v>163</v>
      </c>
      <c r="E19" s="88"/>
      <c r="F19" s="86" t="s">
        <v>164</v>
      </c>
      <c r="G19" s="86" t="s">
        <v>165</v>
      </c>
      <c r="H19" s="110" t="s">
        <v>54</v>
      </c>
      <c r="I19" s="111">
        <v>9.57</v>
      </c>
      <c r="J19" s="101"/>
      <c r="K19" s="101"/>
      <c r="L19" s="97"/>
      <c r="M19" s="101"/>
      <c r="N19" s="101"/>
      <c r="O19" s="112">
        <v>4</v>
      </c>
      <c r="P19" s="86">
        <v>0</v>
      </c>
      <c r="Q19" s="86">
        <v>0</v>
      </c>
      <c r="R19" s="112">
        <v>3</v>
      </c>
      <c r="S19" s="86">
        <v>0</v>
      </c>
      <c r="T19" s="86">
        <v>0</v>
      </c>
      <c r="U19" s="112">
        <v>3</v>
      </c>
      <c r="V19" s="86">
        <v>0</v>
      </c>
      <c r="W19" s="112">
        <v>1</v>
      </c>
      <c r="X19" s="112"/>
      <c r="Y19" s="86" t="s">
        <v>62</v>
      </c>
      <c r="Z19" s="101"/>
      <c r="AA19" s="101"/>
      <c r="AB19" s="108"/>
      <c r="AC19" s="86">
        <v>0</v>
      </c>
    </row>
    <row r="20" spans="1:29" s="95" customFormat="1" ht="45" x14ac:dyDescent="0.25">
      <c r="A20" s="86">
        <v>10</v>
      </c>
      <c r="B20" s="86" t="s">
        <v>53</v>
      </c>
      <c r="C20" s="86" t="s">
        <v>71</v>
      </c>
      <c r="D20" s="87" t="s">
        <v>142</v>
      </c>
      <c r="E20" s="88"/>
      <c r="F20" s="89" t="s">
        <v>166</v>
      </c>
      <c r="G20" s="89" t="s">
        <v>167</v>
      </c>
      <c r="H20" s="90" t="s">
        <v>54</v>
      </c>
      <c r="I20" s="97">
        <v>8.3699999999999992</v>
      </c>
      <c r="J20" s="88"/>
      <c r="K20" s="88"/>
      <c r="L20" s="88"/>
      <c r="M20" s="88"/>
      <c r="N20" s="88"/>
      <c r="O20" s="93">
        <v>23</v>
      </c>
      <c r="P20" s="104">
        <v>0</v>
      </c>
      <c r="Q20" s="104">
        <v>0</v>
      </c>
      <c r="R20" s="93">
        <v>17</v>
      </c>
      <c r="S20" s="104">
        <v>0</v>
      </c>
      <c r="T20" s="104">
        <v>0</v>
      </c>
      <c r="U20" s="93">
        <v>10</v>
      </c>
      <c r="V20" s="86">
        <v>7</v>
      </c>
      <c r="W20" s="93">
        <v>6</v>
      </c>
      <c r="X20" s="93"/>
      <c r="Y20" s="86" t="s">
        <v>62</v>
      </c>
      <c r="Z20" s="88"/>
      <c r="AA20" s="88"/>
      <c r="AB20" s="88"/>
      <c r="AC20" s="86">
        <v>0</v>
      </c>
    </row>
    <row r="21" spans="1:29" s="95" customFormat="1" x14ac:dyDescent="0.25"/>
    <row r="22" spans="1:29" s="95" customFormat="1" x14ac:dyDescent="0.25"/>
    <row r="23" spans="1:29" s="95" customFormat="1" x14ac:dyDescent="0.25"/>
    <row r="24" spans="1:29" s="95" customFormat="1" x14ac:dyDescent="0.25"/>
    <row r="25" spans="1:29" s="95" customFormat="1" x14ac:dyDescent="0.25"/>
    <row r="26" spans="1:29" s="95" customFormat="1" x14ac:dyDescent="0.25"/>
    <row r="27" spans="1:29" s="95" customFormat="1" x14ac:dyDescent="0.25"/>
    <row r="28" spans="1:29" s="95" customFormat="1" x14ac:dyDescent="0.25"/>
    <row r="29" spans="1:29" s="95" customFormat="1" x14ac:dyDescent="0.25"/>
    <row r="30" spans="1:29" s="95" customFormat="1" x14ac:dyDescent="0.25"/>
    <row r="31" spans="1:29" s="95" customFormat="1" x14ac:dyDescent="0.25"/>
    <row r="32" spans="1:29" s="95" customFormat="1" x14ac:dyDescent="0.25"/>
    <row r="33" s="95" customFormat="1" x14ac:dyDescent="0.25"/>
    <row r="34" s="95" customFormat="1" x14ac:dyDescent="0.25"/>
    <row r="35" s="95" customFormat="1" x14ac:dyDescent="0.25"/>
    <row r="36" s="95" customFormat="1" x14ac:dyDescent="0.25"/>
    <row r="37" s="95" customFormat="1" x14ac:dyDescent="0.25"/>
    <row r="38" s="95" customFormat="1" x14ac:dyDescent="0.25"/>
    <row r="39" s="95" customFormat="1" x14ac:dyDescent="0.25"/>
    <row r="40" s="95" customFormat="1" x14ac:dyDescent="0.25"/>
    <row r="41" s="95" customFormat="1" x14ac:dyDescent="0.25"/>
    <row r="42" s="95" customFormat="1" x14ac:dyDescent="0.25"/>
    <row r="43" s="95" customFormat="1" x14ac:dyDescent="0.25"/>
    <row r="44" s="95" customFormat="1" x14ac:dyDescent="0.25"/>
    <row r="45" s="95" customFormat="1" x14ac:dyDescent="0.25"/>
    <row r="46" s="95" customFormat="1" x14ac:dyDescent="0.25"/>
    <row r="47" s="95" customFormat="1" x14ac:dyDescent="0.25"/>
    <row r="48" s="95" customFormat="1" x14ac:dyDescent="0.25"/>
    <row r="49" s="95" customFormat="1" x14ac:dyDescent="0.25"/>
    <row r="50" s="95" customFormat="1" x14ac:dyDescent="0.25"/>
    <row r="51" s="95" customFormat="1" x14ac:dyDescent="0.25"/>
    <row r="52" s="95" customFormat="1" x14ac:dyDescent="0.25"/>
    <row r="53" s="95" customFormat="1" x14ac:dyDescent="0.25"/>
    <row r="54" s="95" customFormat="1" x14ac:dyDescent="0.25"/>
    <row r="55" s="95" customFormat="1" x14ac:dyDescent="0.25"/>
    <row r="56" s="95" customFormat="1" x14ac:dyDescent="0.25"/>
    <row r="57" s="95" customFormat="1" x14ac:dyDescent="0.25"/>
    <row r="58" s="95" customFormat="1" x14ac:dyDescent="0.25"/>
    <row r="59" s="95" customFormat="1" x14ac:dyDescent="0.25"/>
    <row r="60" s="95" customFormat="1" x14ac:dyDescent="0.25"/>
    <row r="61" s="95" customFormat="1" x14ac:dyDescent="0.25"/>
    <row r="62" s="95" customFormat="1" x14ac:dyDescent="0.25"/>
    <row r="63" s="95" customFormat="1" x14ac:dyDescent="0.25"/>
    <row r="64" s="95" customFormat="1" x14ac:dyDescent="0.25"/>
    <row r="65" s="95" customFormat="1" x14ac:dyDescent="0.25"/>
    <row r="66" s="95" customFormat="1" x14ac:dyDescent="0.25"/>
    <row r="67" s="95" customFormat="1" x14ac:dyDescent="0.25"/>
    <row r="68" s="95" customFormat="1" x14ac:dyDescent="0.25"/>
    <row r="69" s="95" customFormat="1" x14ac:dyDescent="0.25"/>
    <row r="70" s="95" customFormat="1" x14ac:dyDescent="0.25"/>
    <row r="71" s="95" customFormat="1" x14ac:dyDescent="0.25"/>
    <row r="72" s="95" customFormat="1" x14ac:dyDescent="0.25"/>
    <row r="73" s="95" customFormat="1" x14ac:dyDescent="0.25"/>
    <row r="74" s="95" customFormat="1" x14ac:dyDescent="0.25"/>
    <row r="75" s="95" customFormat="1" x14ac:dyDescent="0.25"/>
    <row r="76" s="95" customFormat="1" x14ac:dyDescent="0.25"/>
    <row r="77" s="95" customFormat="1" x14ac:dyDescent="0.25"/>
    <row r="78" s="95" customFormat="1" x14ac:dyDescent="0.25"/>
    <row r="79" s="95" customFormat="1" x14ac:dyDescent="0.25"/>
    <row r="80" s="95" customFormat="1" x14ac:dyDescent="0.25"/>
    <row r="81" s="95" customFormat="1" x14ac:dyDescent="0.25"/>
    <row r="82" s="95" customFormat="1" x14ac:dyDescent="0.25"/>
    <row r="83" s="95" customFormat="1" x14ac:dyDescent="0.25"/>
    <row r="84" s="95" customFormat="1" x14ac:dyDescent="0.25"/>
    <row r="85" s="95" customFormat="1" x14ac:dyDescent="0.25"/>
    <row r="86" s="95" customFormat="1" x14ac:dyDescent="0.25"/>
    <row r="87" s="95" customFormat="1" x14ac:dyDescent="0.25"/>
    <row r="88" s="95" customFormat="1" x14ac:dyDescent="0.25"/>
    <row r="89" s="95" customFormat="1" x14ac:dyDescent="0.25"/>
    <row r="90" s="95" customFormat="1" x14ac:dyDescent="0.25"/>
    <row r="91" s="95" customFormat="1" x14ac:dyDescent="0.25"/>
    <row r="92" s="95" customFormat="1" x14ac:dyDescent="0.25"/>
    <row r="93" s="95" customFormat="1" x14ac:dyDescent="0.25"/>
    <row r="94" s="95" customFormat="1" x14ac:dyDescent="0.25"/>
    <row r="95" s="95" customFormat="1" x14ac:dyDescent="0.25"/>
    <row r="96" s="95" customFormat="1" x14ac:dyDescent="0.25"/>
    <row r="97" s="95" customFormat="1" x14ac:dyDescent="0.25"/>
    <row r="98" s="95" customFormat="1" x14ac:dyDescent="0.25"/>
    <row r="99" s="95" customFormat="1" x14ac:dyDescent="0.25"/>
    <row r="100" s="95" customFormat="1" x14ac:dyDescent="0.25"/>
    <row r="101" s="95" customFormat="1" x14ac:dyDescent="0.25"/>
    <row r="102" s="95" customFormat="1" x14ac:dyDescent="0.25"/>
    <row r="103" s="95" customFormat="1" x14ac:dyDescent="0.25"/>
    <row r="104" s="95" customFormat="1" x14ac:dyDescent="0.25"/>
    <row r="105" s="95" customFormat="1" x14ac:dyDescent="0.25"/>
    <row r="106" s="95" customFormat="1" x14ac:dyDescent="0.25"/>
    <row r="107" s="95" customFormat="1" x14ac:dyDescent="0.25"/>
    <row r="108" s="95" customFormat="1" x14ac:dyDescent="0.25"/>
    <row r="109" s="95" customFormat="1" x14ac:dyDescent="0.25"/>
    <row r="110" s="95" customFormat="1" x14ac:dyDescent="0.25"/>
    <row r="111" s="95" customFormat="1" x14ac:dyDescent="0.25"/>
    <row r="112" s="95" customFormat="1" x14ac:dyDescent="0.25"/>
    <row r="113" s="95" customFormat="1" x14ac:dyDescent="0.25"/>
    <row r="114" s="95" customFormat="1" x14ac:dyDescent="0.25"/>
    <row r="115" s="95" customFormat="1" x14ac:dyDescent="0.25"/>
    <row r="116" s="95" customFormat="1" x14ac:dyDescent="0.25"/>
    <row r="117" s="95" customFormat="1" x14ac:dyDescent="0.25"/>
    <row r="118" s="95" customFormat="1" x14ac:dyDescent="0.25"/>
    <row r="119" s="95" customFormat="1" x14ac:dyDescent="0.25"/>
    <row r="120" s="95" customFormat="1" x14ac:dyDescent="0.25"/>
    <row r="121" s="95" customFormat="1" x14ac:dyDescent="0.25"/>
    <row r="122" s="95" customFormat="1" x14ac:dyDescent="0.25"/>
    <row r="123" s="95" customFormat="1" x14ac:dyDescent="0.25"/>
    <row r="124" s="95" customFormat="1" x14ac:dyDescent="0.25"/>
    <row r="125" s="95" customFormat="1" x14ac:dyDescent="0.25"/>
    <row r="126" s="95" customFormat="1" x14ac:dyDescent="0.25"/>
    <row r="127" s="95" customFormat="1" x14ac:dyDescent="0.25"/>
    <row r="128" s="95" customFormat="1" x14ac:dyDescent="0.25"/>
    <row r="129" s="95" customFormat="1" x14ac:dyDescent="0.25"/>
    <row r="130" s="95" customFormat="1" x14ac:dyDescent="0.25"/>
    <row r="131" s="95" customFormat="1" x14ac:dyDescent="0.25"/>
    <row r="132" s="95" customFormat="1" x14ac:dyDescent="0.25"/>
    <row r="133" s="95" customFormat="1" x14ac:dyDescent="0.25"/>
    <row r="134" s="95" customFormat="1" x14ac:dyDescent="0.25"/>
    <row r="135" s="95" customFormat="1" x14ac:dyDescent="0.25"/>
    <row r="136" s="95" customFormat="1" x14ac:dyDescent="0.25"/>
    <row r="137" s="95" customFormat="1" x14ac:dyDescent="0.25"/>
    <row r="138" s="95" customFormat="1" x14ac:dyDescent="0.25"/>
    <row r="139" s="95" customFormat="1" x14ac:dyDescent="0.25"/>
    <row r="140" s="95" customFormat="1" x14ac:dyDescent="0.25"/>
    <row r="141" s="95" customFormat="1" x14ac:dyDescent="0.25"/>
    <row r="142" s="95" customFormat="1" x14ac:dyDescent="0.25"/>
    <row r="143" s="95" customFormat="1" x14ac:dyDescent="0.25"/>
    <row r="144" s="95" customFormat="1" x14ac:dyDescent="0.25"/>
    <row r="145" s="95" customFormat="1" x14ac:dyDescent="0.25"/>
    <row r="146" s="95" customFormat="1" x14ac:dyDescent="0.25"/>
    <row r="147" s="95" customFormat="1" x14ac:dyDescent="0.25"/>
    <row r="148" s="95" customFormat="1" x14ac:dyDescent="0.25"/>
    <row r="149" s="95" customFormat="1" x14ac:dyDescent="0.25"/>
    <row r="150" s="95" customFormat="1" x14ac:dyDescent="0.25"/>
    <row r="151" s="95" customFormat="1" x14ac:dyDescent="0.25"/>
    <row r="152" s="95" customFormat="1" x14ac:dyDescent="0.25"/>
    <row r="153" s="95" customFormat="1" x14ac:dyDescent="0.25"/>
    <row r="154" s="95" customFormat="1" x14ac:dyDescent="0.25"/>
    <row r="155" s="95" customFormat="1" x14ac:dyDescent="0.25"/>
    <row r="156" s="95" customFormat="1" x14ac:dyDescent="0.25"/>
    <row r="157" s="95" customFormat="1" x14ac:dyDescent="0.25"/>
    <row r="158" s="95" customFormat="1" x14ac:dyDescent="0.25"/>
    <row r="159" s="95" customFormat="1" x14ac:dyDescent="0.25"/>
    <row r="160" s="95" customFormat="1" x14ac:dyDescent="0.25"/>
    <row r="161" s="95" customFormat="1" x14ac:dyDescent="0.25"/>
    <row r="162" s="95" customFormat="1" x14ac:dyDescent="0.25"/>
    <row r="163" s="95" customFormat="1" x14ac:dyDescent="0.25"/>
    <row r="164" s="95" customFormat="1" x14ac:dyDescent="0.25"/>
    <row r="165" s="95" customFormat="1" x14ac:dyDescent="0.25"/>
    <row r="166" s="95" customFormat="1" x14ac:dyDescent="0.25"/>
    <row r="167" s="95" customFormat="1" x14ac:dyDescent="0.25"/>
    <row r="168" s="95" customFormat="1" x14ac:dyDescent="0.25"/>
    <row r="169" s="95" customFormat="1" x14ac:dyDescent="0.25"/>
    <row r="170" s="95" customFormat="1" x14ac:dyDescent="0.25"/>
    <row r="171" s="95" customFormat="1" x14ac:dyDescent="0.25"/>
    <row r="172" s="95" customFormat="1" x14ac:dyDescent="0.25"/>
    <row r="173" s="95" customFormat="1" x14ac:dyDescent="0.25"/>
    <row r="174" s="95" customFormat="1" x14ac:dyDescent="0.25"/>
    <row r="175" s="95" customFormat="1" x14ac:dyDescent="0.25"/>
    <row r="176" s="95" customFormat="1" x14ac:dyDescent="0.25"/>
    <row r="177" s="95" customFormat="1" x14ac:dyDescent="0.25"/>
    <row r="178" s="95" customFormat="1" x14ac:dyDescent="0.25"/>
    <row r="179" s="95" customFormat="1" x14ac:dyDescent="0.25"/>
    <row r="180" s="95" customFormat="1" x14ac:dyDescent="0.25"/>
    <row r="181" s="95" customFormat="1" x14ac:dyDescent="0.25"/>
    <row r="182" s="95" customFormat="1" x14ac:dyDescent="0.25"/>
    <row r="183" s="95" customFormat="1" x14ac:dyDescent="0.25"/>
    <row r="184" s="95" customFormat="1" x14ac:dyDescent="0.25"/>
    <row r="185" s="95" customFormat="1" x14ac:dyDescent="0.25"/>
    <row r="186" s="95" customFormat="1" x14ac:dyDescent="0.25"/>
    <row r="187" s="95" customFormat="1" x14ac:dyDescent="0.25"/>
    <row r="188" s="95" customFormat="1" x14ac:dyDescent="0.25"/>
    <row r="189" s="95" customFormat="1" x14ac:dyDescent="0.25"/>
    <row r="190" s="95" customFormat="1" x14ac:dyDescent="0.25"/>
    <row r="191" s="95" customFormat="1" x14ac:dyDescent="0.25"/>
    <row r="192" s="95" customFormat="1" x14ac:dyDescent="0.25"/>
    <row r="193" s="95" customFormat="1" x14ac:dyDescent="0.25"/>
    <row r="194" s="95" customFormat="1" x14ac:dyDescent="0.25"/>
    <row r="195" s="95" customFormat="1" x14ac:dyDescent="0.25"/>
    <row r="196" s="95" customFormat="1" x14ac:dyDescent="0.25"/>
    <row r="197" s="95" customFormat="1" x14ac:dyDescent="0.25"/>
    <row r="198" s="95" customFormat="1" x14ac:dyDescent="0.25"/>
    <row r="199" s="95" customFormat="1" x14ac:dyDescent="0.25"/>
    <row r="200" s="95" customFormat="1" x14ac:dyDescent="0.25"/>
    <row r="201" s="95" customFormat="1" x14ac:dyDescent="0.25"/>
    <row r="202" s="95" customFormat="1" x14ac:dyDescent="0.25"/>
    <row r="203" s="95" customFormat="1" x14ac:dyDescent="0.25"/>
    <row r="204" s="95" customFormat="1" x14ac:dyDescent="0.25"/>
    <row r="205" s="95" customFormat="1" x14ac:dyDescent="0.25"/>
    <row r="206" s="95" customFormat="1" x14ac:dyDescent="0.25"/>
    <row r="207" s="95" customFormat="1" x14ac:dyDescent="0.25"/>
    <row r="208" s="95" customFormat="1" x14ac:dyDescent="0.25"/>
    <row r="209" s="95" customFormat="1" x14ac:dyDescent="0.25"/>
    <row r="210" s="95" customFormat="1" x14ac:dyDescent="0.25"/>
    <row r="211" s="95" customFormat="1" x14ac:dyDescent="0.25"/>
    <row r="212" s="95" customFormat="1" x14ac:dyDescent="0.25"/>
    <row r="213" s="95" customFormat="1" x14ac:dyDescent="0.25"/>
    <row r="214" s="95" customFormat="1" x14ac:dyDescent="0.25"/>
    <row r="215" s="95" customFormat="1" x14ac:dyDescent="0.25"/>
    <row r="216" s="95" customFormat="1" x14ac:dyDescent="0.25"/>
    <row r="217" s="95" customFormat="1" x14ac:dyDescent="0.25"/>
    <row r="218" s="95" customFormat="1" x14ac:dyDescent="0.25"/>
    <row r="219" s="95" customFormat="1" x14ac:dyDescent="0.25"/>
    <row r="220" s="95" customFormat="1" x14ac:dyDescent="0.25"/>
    <row r="221" s="95" customFormat="1" x14ac:dyDescent="0.25"/>
    <row r="222" s="95" customFormat="1" x14ac:dyDescent="0.25"/>
    <row r="223" s="95" customFormat="1" x14ac:dyDescent="0.25"/>
    <row r="224" s="95" customFormat="1" x14ac:dyDescent="0.25"/>
    <row r="225" s="95" customFormat="1" x14ac:dyDescent="0.25"/>
    <row r="226" s="95" customFormat="1" x14ac:dyDescent="0.25"/>
    <row r="227" s="95" customFormat="1" x14ac:dyDescent="0.25"/>
    <row r="228" s="95" customFormat="1" x14ac:dyDescent="0.25"/>
    <row r="229" s="95" customFormat="1" x14ac:dyDescent="0.25"/>
    <row r="230" s="95" customFormat="1" x14ac:dyDescent="0.25"/>
    <row r="231" s="95" customFormat="1" x14ac:dyDescent="0.25"/>
    <row r="232" s="95" customFormat="1" x14ac:dyDescent="0.25"/>
    <row r="233" s="95" customFormat="1" x14ac:dyDescent="0.25"/>
    <row r="234" s="95" customFormat="1" x14ac:dyDescent="0.25"/>
    <row r="235" s="95" customFormat="1" x14ac:dyDescent="0.25"/>
    <row r="236" s="95" customFormat="1" x14ac:dyDescent="0.25"/>
    <row r="237" s="95" customFormat="1" x14ac:dyDescent="0.25"/>
    <row r="238" s="95" customFormat="1" x14ac:dyDescent="0.25"/>
    <row r="239" s="95" customFormat="1" x14ac:dyDescent="0.25"/>
    <row r="240" s="95" customFormat="1" x14ac:dyDescent="0.25"/>
    <row r="241" s="95" customFormat="1" x14ac:dyDescent="0.25"/>
    <row r="242" s="95" customFormat="1" x14ac:dyDescent="0.25"/>
    <row r="243" s="95" customFormat="1" x14ac:dyDescent="0.25"/>
    <row r="244" s="95" customFormat="1" x14ac:dyDescent="0.25"/>
    <row r="245" s="95" customFormat="1" x14ac:dyDescent="0.25"/>
    <row r="246" s="95" customFormat="1" x14ac:dyDescent="0.25"/>
    <row r="247" s="95" customFormat="1" x14ac:dyDescent="0.25"/>
    <row r="248" s="95" customFormat="1" x14ac:dyDescent="0.25"/>
    <row r="249" s="95" customFormat="1" x14ac:dyDescent="0.25"/>
    <row r="250" s="95" customFormat="1" x14ac:dyDescent="0.25"/>
    <row r="251" s="95" customFormat="1" x14ac:dyDescent="0.25"/>
    <row r="252" s="95" customFormat="1" x14ac:dyDescent="0.25"/>
    <row r="253" s="95" customFormat="1" x14ac:dyDescent="0.25"/>
    <row r="254" s="95" customFormat="1" x14ac:dyDescent="0.25"/>
    <row r="255" s="95" customFormat="1" x14ac:dyDescent="0.25"/>
    <row r="256" s="95" customFormat="1" x14ac:dyDescent="0.25"/>
    <row r="257" s="95" customFormat="1" x14ac:dyDescent="0.25"/>
    <row r="258" s="95" customFormat="1" x14ac:dyDescent="0.25"/>
    <row r="259" s="95" customFormat="1" x14ac:dyDescent="0.25"/>
    <row r="260" s="95" customFormat="1" x14ac:dyDescent="0.25"/>
    <row r="261" s="95" customFormat="1" x14ac:dyDescent="0.25"/>
    <row r="262" s="95" customFormat="1" x14ac:dyDescent="0.25"/>
    <row r="263" s="95" customFormat="1" x14ac:dyDescent="0.25"/>
    <row r="264" s="95" customFormat="1" x14ac:dyDescent="0.25"/>
    <row r="265" s="95" customFormat="1" x14ac:dyDescent="0.25"/>
    <row r="266" s="95" customFormat="1" x14ac:dyDescent="0.25"/>
    <row r="267" s="95" customFormat="1" x14ac:dyDescent="0.25"/>
    <row r="268" s="95" customFormat="1" x14ac:dyDescent="0.25"/>
    <row r="269" s="95" customFormat="1" x14ac:dyDescent="0.25"/>
    <row r="270" s="95" customFormat="1" x14ac:dyDescent="0.25"/>
    <row r="271" s="95" customFormat="1" x14ac:dyDescent="0.25"/>
    <row r="272" s="95" customFormat="1" x14ac:dyDescent="0.25"/>
    <row r="273" s="95" customFormat="1" x14ac:dyDescent="0.25"/>
    <row r="274" s="95" customFormat="1" x14ac:dyDescent="0.25"/>
    <row r="275" s="95" customFormat="1" x14ac:dyDescent="0.25"/>
    <row r="276" s="95" customFormat="1" x14ac:dyDescent="0.25"/>
    <row r="277" s="95" customFormat="1" x14ac:dyDescent="0.25"/>
    <row r="278" s="95" customFormat="1" x14ac:dyDescent="0.25"/>
    <row r="279" s="95" customFormat="1" x14ac:dyDescent="0.25"/>
    <row r="280" s="95" customFormat="1" x14ac:dyDescent="0.25"/>
    <row r="281" s="95" customFormat="1" x14ac:dyDescent="0.25"/>
    <row r="282" s="95" customFormat="1" x14ac:dyDescent="0.25"/>
    <row r="283" s="95" customFormat="1" x14ac:dyDescent="0.25"/>
    <row r="284" s="95" customFormat="1" x14ac:dyDescent="0.25"/>
    <row r="285" s="95" customFormat="1" x14ac:dyDescent="0.25"/>
    <row r="286" s="95" customFormat="1" x14ac:dyDescent="0.25"/>
    <row r="287" s="95" customFormat="1" x14ac:dyDescent="0.25"/>
    <row r="288" s="95" customFormat="1" x14ac:dyDescent="0.25"/>
    <row r="289" s="95" customFormat="1" x14ac:dyDescent="0.25"/>
    <row r="290" s="95" customFormat="1" x14ac:dyDescent="0.25"/>
    <row r="291" s="95" customFormat="1" x14ac:dyDescent="0.25"/>
    <row r="292" s="95" customFormat="1" x14ac:dyDescent="0.25"/>
    <row r="293" s="95" customFormat="1" x14ac:dyDescent="0.25"/>
    <row r="294" s="95" customFormat="1" x14ac:dyDescent="0.25"/>
    <row r="295" s="95" customFormat="1" x14ac:dyDescent="0.25"/>
    <row r="296" s="95" customFormat="1" x14ac:dyDescent="0.25"/>
    <row r="297" s="95" customFormat="1" x14ac:dyDescent="0.25"/>
    <row r="298" s="95" customFormat="1" x14ac:dyDescent="0.25"/>
    <row r="299" s="95" customFormat="1" x14ac:dyDescent="0.25"/>
    <row r="300" s="95" customFormat="1" x14ac:dyDescent="0.25"/>
    <row r="301" s="95" customFormat="1" x14ac:dyDescent="0.25"/>
    <row r="302" s="95" customFormat="1" x14ac:dyDescent="0.25"/>
    <row r="303" s="95" customFormat="1" x14ac:dyDescent="0.25"/>
    <row r="304" s="95" customFormat="1" x14ac:dyDescent="0.25"/>
    <row r="305" s="95" customFormat="1" x14ac:dyDescent="0.25"/>
    <row r="306" s="95" customFormat="1" x14ac:dyDescent="0.25"/>
    <row r="307" s="95" customFormat="1" x14ac:dyDescent="0.25"/>
    <row r="308" s="95" customFormat="1" x14ac:dyDescent="0.25"/>
    <row r="309" s="95" customFormat="1" x14ac:dyDescent="0.25"/>
    <row r="310" s="95" customFormat="1" x14ac:dyDescent="0.25"/>
    <row r="311" s="95" customFormat="1" x14ac:dyDescent="0.25"/>
    <row r="312" s="95" customFormat="1" x14ac:dyDescent="0.25"/>
    <row r="313" s="95" customFormat="1" x14ac:dyDescent="0.25"/>
    <row r="314" s="95" customFormat="1" x14ac:dyDescent="0.25"/>
    <row r="315" s="95" customFormat="1" x14ac:dyDescent="0.25"/>
    <row r="316" s="95" customFormat="1" x14ac:dyDescent="0.25"/>
    <row r="317" s="95" customFormat="1" x14ac:dyDescent="0.25"/>
    <row r="318" s="95" customFormat="1" x14ac:dyDescent="0.25"/>
    <row r="319" s="95" customFormat="1" x14ac:dyDescent="0.25"/>
    <row r="320" s="95" customFormat="1" x14ac:dyDescent="0.25"/>
    <row r="321" s="95" customFormat="1" x14ac:dyDescent="0.25"/>
    <row r="322" s="95" customFormat="1" x14ac:dyDescent="0.25"/>
    <row r="323" s="95" customFormat="1" x14ac:dyDescent="0.25"/>
    <row r="324" s="95" customFormat="1" x14ac:dyDescent="0.25"/>
    <row r="325" s="95" customFormat="1" x14ac:dyDescent="0.25"/>
    <row r="326" s="95" customFormat="1" x14ac:dyDescent="0.25"/>
    <row r="327" s="95" customFormat="1" x14ac:dyDescent="0.25"/>
    <row r="328" s="95" customFormat="1" x14ac:dyDescent="0.25"/>
    <row r="329" s="95" customFormat="1" x14ac:dyDescent="0.25"/>
    <row r="330" s="95" customFormat="1" x14ac:dyDescent="0.25"/>
    <row r="331" s="95" customFormat="1" x14ac:dyDescent="0.25"/>
    <row r="332" s="95" customFormat="1" x14ac:dyDescent="0.25"/>
    <row r="333" s="95" customFormat="1" x14ac:dyDescent="0.25"/>
    <row r="334" s="95" customFormat="1" x14ac:dyDescent="0.25"/>
    <row r="335" s="95" customFormat="1" x14ac:dyDescent="0.25"/>
    <row r="336" s="95" customFormat="1" x14ac:dyDescent="0.25"/>
    <row r="337" s="95" customFormat="1" x14ac:dyDescent="0.25"/>
    <row r="338" s="95" customFormat="1" x14ac:dyDescent="0.25"/>
    <row r="339" s="95" customFormat="1" x14ac:dyDescent="0.25"/>
    <row r="340" s="95" customFormat="1" x14ac:dyDescent="0.25"/>
    <row r="341" s="95" customFormat="1" x14ac:dyDescent="0.25"/>
    <row r="342" s="95" customFormat="1" x14ac:dyDescent="0.25"/>
    <row r="343" s="95" customFormat="1" x14ac:dyDescent="0.25"/>
    <row r="344" s="95" customFormat="1" x14ac:dyDescent="0.25"/>
    <row r="345" s="95" customFormat="1" x14ac:dyDescent="0.25"/>
    <row r="346" s="95" customFormat="1" x14ac:dyDescent="0.25"/>
    <row r="347" s="95" customFormat="1" x14ac:dyDescent="0.25"/>
    <row r="348" s="95" customFormat="1" x14ac:dyDescent="0.25"/>
    <row r="349" s="95" customFormat="1" x14ac:dyDescent="0.25"/>
    <row r="350" s="95" customFormat="1" x14ac:dyDescent="0.25"/>
    <row r="351" s="95" customFormat="1" x14ac:dyDescent="0.25"/>
    <row r="352" s="95" customFormat="1" x14ac:dyDescent="0.25"/>
    <row r="353" s="95" customFormat="1" x14ac:dyDescent="0.25"/>
    <row r="354" s="95" customFormat="1" x14ac:dyDescent="0.25"/>
    <row r="355" s="95" customFormat="1" x14ac:dyDescent="0.25"/>
    <row r="356" s="95" customFormat="1" x14ac:dyDescent="0.25"/>
    <row r="357" s="95" customFormat="1" x14ac:dyDescent="0.25"/>
    <row r="358" s="95" customFormat="1" x14ac:dyDescent="0.25"/>
    <row r="359" s="95" customFormat="1" x14ac:dyDescent="0.25"/>
    <row r="360" s="95" customFormat="1" x14ac:dyDescent="0.25"/>
    <row r="361" s="95" customFormat="1" x14ac:dyDescent="0.25"/>
    <row r="362" s="95" customFormat="1" x14ac:dyDescent="0.25"/>
    <row r="363" s="95" customFormat="1" x14ac:dyDescent="0.25"/>
    <row r="364" s="95" customFormat="1" x14ac:dyDescent="0.25"/>
    <row r="365" s="95" customFormat="1" x14ac:dyDescent="0.25"/>
    <row r="366" s="95" customFormat="1" x14ac:dyDescent="0.25"/>
    <row r="367" s="95" customFormat="1" x14ac:dyDescent="0.25"/>
    <row r="368" s="95" customFormat="1" x14ac:dyDescent="0.25"/>
    <row r="369" s="95" customFormat="1" x14ac:dyDescent="0.25"/>
    <row r="370" s="95" customFormat="1" x14ac:dyDescent="0.25"/>
    <row r="371" s="95" customFormat="1" x14ac:dyDescent="0.25"/>
    <row r="372" s="95" customFormat="1" x14ac:dyDescent="0.25"/>
    <row r="373" s="95" customFormat="1" x14ac:dyDescent="0.25"/>
    <row r="374" s="95" customFormat="1" x14ac:dyDescent="0.25"/>
    <row r="375" s="95" customFormat="1" x14ac:dyDescent="0.25"/>
    <row r="376" s="95" customFormat="1" x14ac:dyDescent="0.25"/>
    <row r="377" s="95" customFormat="1" x14ac:dyDescent="0.25"/>
    <row r="378" s="95" customFormat="1" x14ac:dyDescent="0.25"/>
    <row r="379" s="95" customFormat="1" x14ac:dyDescent="0.25"/>
    <row r="380" s="95" customFormat="1" x14ac:dyDescent="0.25"/>
    <row r="381" s="95" customFormat="1" x14ac:dyDescent="0.25"/>
    <row r="382" s="95" customFormat="1" x14ac:dyDescent="0.25"/>
    <row r="383" s="95" customFormat="1" x14ac:dyDescent="0.25"/>
    <row r="384" s="95" customFormat="1" x14ac:dyDescent="0.25"/>
    <row r="385" s="95" customFormat="1" x14ac:dyDescent="0.25"/>
    <row r="386" s="95" customFormat="1" x14ac:dyDescent="0.25"/>
    <row r="387" s="95" customFormat="1" x14ac:dyDescent="0.25"/>
    <row r="388" s="95" customFormat="1" x14ac:dyDescent="0.25"/>
    <row r="389" s="95" customFormat="1" x14ac:dyDescent="0.25"/>
    <row r="390" s="95" customFormat="1" x14ac:dyDescent="0.25"/>
    <row r="391" s="95" customFormat="1" x14ac:dyDescent="0.25"/>
    <row r="392" s="95" customFormat="1" x14ac:dyDescent="0.25"/>
    <row r="393" s="95" customFormat="1" x14ac:dyDescent="0.25"/>
    <row r="394" s="95" customFormat="1" x14ac:dyDescent="0.25"/>
    <row r="395" s="95" customFormat="1" x14ac:dyDescent="0.25"/>
    <row r="396" s="95" customFormat="1" x14ac:dyDescent="0.25"/>
    <row r="397" s="95" customFormat="1" x14ac:dyDescent="0.25"/>
    <row r="398" s="95" customFormat="1" x14ac:dyDescent="0.25"/>
    <row r="399" s="95" customFormat="1" x14ac:dyDescent="0.25"/>
    <row r="400" s="95" customFormat="1" x14ac:dyDescent="0.25"/>
    <row r="401" s="95" customFormat="1" x14ac:dyDescent="0.25"/>
    <row r="402" s="95" customFormat="1" x14ac:dyDescent="0.25"/>
    <row r="403" s="95" customFormat="1" x14ac:dyDescent="0.25"/>
    <row r="404" s="95" customFormat="1" x14ac:dyDescent="0.25"/>
    <row r="405" s="95" customFormat="1" x14ac:dyDescent="0.25"/>
    <row r="406" s="95" customFormat="1" x14ac:dyDescent="0.25"/>
    <row r="407" s="95" customFormat="1" x14ac:dyDescent="0.25"/>
    <row r="408" s="95" customFormat="1" x14ac:dyDescent="0.25"/>
    <row r="409" s="95" customFormat="1" x14ac:dyDescent="0.25"/>
    <row r="410" s="95" customFormat="1" x14ac:dyDescent="0.25"/>
    <row r="411" s="95" customFormat="1" x14ac:dyDescent="0.25"/>
    <row r="412" s="95" customFormat="1" x14ac:dyDescent="0.25"/>
    <row r="413" s="95" customFormat="1" x14ac:dyDescent="0.25"/>
    <row r="414" s="95" customFormat="1" x14ac:dyDescent="0.25"/>
    <row r="415" s="95" customFormat="1" x14ac:dyDescent="0.25"/>
    <row r="416" s="95" customFormat="1" x14ac:dyDescent="0.25"/>
    <row r="417" s="95" customFormat="1" x14ac:dyDescent="0.25"/>
    <row r="418" s="95" customFormat="1" x14ac:dyDescent="0.25"/>
    <row r="419" s="95" customFormat="1" x14ac:dyDescent="0.25"/>
    <row r="420" s="95" customFormat="1" x14ac:dyDescent="0.25"/>
    <row r="421" s="95" customFormat="1" x14ac:dyDescent="0.25"/>
    <row r="422" s="95" customFormat="1" x14ac:dyDescent="0.25"/>
    <row r="423" s="95" customFormat="1" x14ac:dyDescent="0.25"/>
    <row r="424" s="95" customFormat="1" x14ac:dyDescent="0.25"/>
    <row r="425" s="95" customFormat="1" x14ac:dyDescent="0.25"/>
    <row r="426" s="95" customFormat="1" x14ac:dyDescent="0.25"/>
    <row r="427" s="95" customFormat="1" x14ac:dyDescent="0.25"/>
    <row r="428" s="95" customFormat="1" x14ac:dyDescent="0.25"/>
    <row r="429" s="95" customFormat="1" x14ac:dyDescent="0.25"/>
    <row r="430" s="95" customFormat="1" x14ac:dyDescent="0.25"/>
    <row r="431" s="95" customFormat="1" x14ac:dyDescent="0.25"/>
    <row r="432" s="95" customFormat="1" x14ac:dyDescent="0.25"/>
    <row r="433" s="95" customFormat="1" x14ac:dyDescent="0.25"/>
    <row r="434" s="95" customFormat="1" x14ac:dyDescent="0.25"/>
    <row r="435" s="95" customFormat="1" x14ac:dyDescent="0.25"/>
    <row r="436" s="95" customFormat="1" x14ac:dyDescent="0.25"/>
    <row r="437" s="95" customFormat="1" x14ac:dyDescent="0.25"/>
    <row r="438" s="95" customFormat="1" x14ac:dyDescent="0.25"/>
    <row r="439" s="95" customFormat="1" x14ac:dyDescent="0.25"/>
    <row r="440" s="95" customFormat="1" x14ac:dyDescent="0.25"/>
    <row r="441" s="95" customFormat="1" x14ac:dyDescent="0.25"/>
    <row r="442" s="95" customFormat="1" x14ac:dyDescent="0.25"/>
    <row r="443" s="95" customFormat="1" x14ac:dyDescent="0.25"/>
    <row r="444" s="95" customFormat="1" x14ac:dyDescent="0.25"/>
    <row r="445" s="95" customFormat="1" x14ac:dyDescent="0.25"/>
    <row r="446" s="95" customFormat="1" x14ac:dyDescent="0.25"/>
    <row r="447" s="95" customFormat="1" x14ac:dyDescent="0.25"/>
    <row r="448" s="95" customFormat="1" x14ac:dyDescent="0.25"/>
    <row r="449" s="95" customFormat="1" x14ac:dyDescent="0.25"/>
    <row r="450" s="95" customFormat="1" x14ac:dyDescent="0.25"/>
    <row r="451" s="95" customFormat="1" x14ac:dyDescent="0.25"/>
    <row r="452" s="95" customFormat="1" x14ac:dyDescent="0.25"/>
    <row r="453" s="95" customFormat="1" x14ac:dyDescent="0.25"/>
    <row r="454" s="95" customFormat="1" x14ac:dyDescent="0.25"/>
    <row r="455" s="95" customFormat="1" x14ac:dyDescent="0.25"/>
    <row r="456" s="95" customFormat="1" x14ac:dyDescent="0.25"/>
    <row r="457" s="95" customFormat="1" x14ac:dyDescent="0.25"/>
    <row r="458" s="95" customFormat="1" x14ac:dyDescent="0.25"/>
    <row r="459" s="95" customFormat="1" x14ac:dyDescent="0.25"/>
    <row r="460" s="95" customFormat="1" x14ac:dyDescent="0.25"/>
    <row r="461" s="95" customFormat="1" x14ac:dyDescent="0.25"/>
    <row r="462" s="95" customFormat="1" x14ac:dyDescent="0.25"/>
    <row r="463" s="95" customFormat="1" x14ac:dyDescent="0.25"/>
    <row r="464" s="95" customFormat="1" x14ac:dyDescent="0.25"/>
    <row r="465" s="95" customFormat="1" x14ac:dyDescent="0.25"/>
    <row r="466" s="95" customFormat="1" x14ac:dyDescent="0.25"/>
    <row r="467" s="95" customFormat="1" x14ac:dyDescent="0.25"/>
    <row r="468" s="95" customFormat="1" x14ac:dyDescent="0.25"/>
    <row r="469" s="95" customFormat="1" x14ac:dyDescent="0.25"/>
    <row r="470" s="95" customFormat="1" x14ac:dyDescent="0.25"/>
    <row r="471" s="95" customFormat="1" x14ac:dyDescent="0.25"/>
    <row r="472" s="95" customFormat="1" x14ac:dyDescent="0.25"/>
    <row r="473" s="95" customFormat="1" x14ac:dyDescent="0.25"/>
    <row r="474" s="95" customFormat="1" x14ac:dyDescent="0.25"/>
    <row r="475" s="95" customFormat="1" x14ac:dyDescent="0.25"/>
    <row r="476" s="95" customFormat="1" x14ac:dyDescent="0.25"/>
    <row r="477" s="95" customFormat="1" x14ac:dyDescent="0.25"/>
    <row r="478" s="95" customFormat="1" x14ac:dyDescent="0.25"/>
    <row r="479" s="95" customFormat="1" x14ac:dyDescent="0.25"/>
    <row r="480" s="95" customFormat="1" x14ac:dyDescent="0.25"/>
    <row r="481" s="95" customFormat="1" x14ac:dyDescent="0.25"/>
    <row r="482" s="95" customFormat="1" x14ac:dyDescent="0.25"/>
    <row r="483" s="95" customFormat="1" x14ac:dyDescent="0.25"/>
    <row r="484" s="95" customFormat="1" x14ac:dyDescent="0.25"/>
    <row r="485" s="95" customFormat="1" x14ac:dyDescent="0.25"/>
    <row r="486" s="95" customFormat="1" x14ac:dyDescent="0.25"/>
    <row r="487" s="95" customFormat="1" x14ac:dyDescent="0.25"/>
    <row r="488" s="95" customFormat="1" x14ac:dyDescent="0.25"/>
    <row r="489" s="95" customFormat="1" x14ac:dyDescent="0.25"/>
    <row r="490" s="95" customFormat="1" x14ac:dyDescent="0.25"/>
    <row r="491" s="95" customFormat="1" x14ac:dyDescent="0.25"/>
    <row r="492" s="95" customFormat="1" x14ac:dyDescent="0.25"/>
    <row r="493" s="95" customFormat="1" x14ac:dyDescent="0.25"/>
    <row r="494" s="95" customFormat="1" x14ac:dyDescent="0.25"/>
    <row r="495" s="95" customFormat="1" x14ac:dyDescent="0.25"/>
    <row r="496" s="95" customFormat="1" x14ac:dyDescent="0.25"/>
    <row r="497" s="95" customFormat="1" x14ac:dyDescent="0.25"/>
    <row r="498" s="95" customFormat="1" x14ac:dyDescent="0.25"/>
    <row r="499" s="95" customFormat="1" x14ac:dyDescent="0.25"/>
    <row r="500" s="95" customFormat="1" x14ac:dyDescent="0.25"/>
    <row r="501" s="95" customFormat="1" x14ac:dyDescent="0.25"/>
    <row r="502" s="95" customFormat="1" x14ac:dyDescent="0.25"/>
    <row r="503" s="95" customFormat="1" x14ac:dyDescent="0.25"/>
    <row r="504" s="95" customFormat="1" x14ac:dyDescent="0.25"/>
    <row r="505" s="95" customFormat="1" x14ac:dyDescent="0.25"/>
    <row r="506" s="95" customFormat="1" x14ac:dyDescent="0.25"/>
    <row r="507" s="95" customFormat="1" x14ac:dyDescent="0.25"/>
    <row r="508" s="95" customFormat="1" x14ac:dyDescent="0.25"/>
    <row r="509" s="95" customFormat="1" x14ac:dyDescent="0.25"/>
    <row r="510" s="95" customFormat="1" x14ac:dyDescent="0.25"/>
    <row r="511" s="95" customFormat="1" x14ac:dyDescent="0.25"/>
    <row r="512" s="95" customFormat="1" x14ac:dyDescent="0.25"/>
    <row r="513" s="95" customFormat="1" x14ac:dyDescent="0.25"/>
    <row r="514" s="95" customFormat="1" x14ac:dyDescent="0.25"/>
    <row r="515" s="95" customFormat="1" x14ac:dyDescent="0.25"/>
    <row r="516" s="95" customFormat="1" x14ac:dyDescent="0.25"/>
    <row r="517" s="95" customFormat="1" x14ac:dyDescent="0.25"/>
    <row r="518" s="95" customFormat="1" x14ac:dyDescent="0.25"/>
    <row r="519" s="95" customFormat="1" x14ac:dyDescent="0.25"/>
    <row r="520" s="95" customFormat="1" x14ac:dyDescent="0.25"/>
    <row r="521" s="95" customFormat="1" x14ac:dyDescent="0.25"/>
    <row r="522" s="95" customFormat="1" x14ac:dyDescent="0.25"/>
    <row r="523" s="95" customFormat="1" x14ac:dyDescent="0.25"/>
    <row r="524" s="95" customFormat="1" x14ac:dyDescent="0.25"/>
    <row r="525" s="95" customFormat="1" x14ac:dyDescent="0.25"/>
    <row r="526" s="95" customFormat="1" x14ac:dyDescent="0.25"/>
    <row r="527" s="95" customFormat="1" x14ac:dyDescent="0.25"/>
    <row r="528" s="95" customFormat="1" x14ac:dyDescent="0.25"/>
    <row r="529" s="95" customFormat="1" x14ac:dyDescent="0.25"/>
    <row r="530" s="95" customFormat="1" x14ac:dyDescent="0.25"/>
    <row r="531" s="95" customFormat="1" x14ac:dyDescent="0.25"/>
    <row r="532" s="95" customFormat="1" x14ac:dyDescent="0.25"/>
    <row r="533" s="95" customFormat="1" x14ac:dyDescent="0.25"/>
    <row r="534" s="95" customFormat="1" x14ac:dyDescent="0.25"/>
    <row r="535" s="95" customFormat="1" x14ac:dyDescent="0.25"/>
    <row r="536" s="95" customFormat="1" x14ac:dyDescent="0.25"/>
    <row r="537" s="95" customFormat="1" x14ac:dyDescent="0.25"/>
    <row r="538" s="95" customFormat="1" x14ac:dyDescent="0.25"/>
    <row r="539" s="95" customFormat="1" x14ac:dyDescent="0.25"/>
    <row r="540" s="95" customFormat="1" x14ac:dyDescent="0.25"/>
    <row r="541" s="95" customFormat="1" x14ac:dyDescent="0.25"/>
    <row r="542" s="95" customFormat="1" x14ac:dyDescent="0.25"/>
    <row r="543" s="95" customFormat="1" x14ac:dyDescent="0.25"/>
    <row r="544" s="95" customFormat="1" x14ac:dyDescent="0.25"/>
    <row r="545" s="95" customFormat="1" x14ac:dyDescent="0.25"/>
    <row r="546" s="95" customFormat="1" x14ac:dyDescent="0.25"/>
    <row r="547" s="95" customFormat="1" x14ac:dyDescent="0.25"/>
    <row r="548" s="95" customFormat="1" x14ac:dyDescent="0.25"/>
    <row r="549" s="95" customFormat="1" x14ac:dyDescent="0.25"/>
    <row r="550" s="95" customFormat="1" x14ac:dyDescent="0.25"/>
    <row r="551" s="95" customFormat="1" x14ac:dyDescent="0.25"/>
    <row r="552" s="95" customFormat="1" x14ac:dyDescent="0.25"/>
    <row r="553" s="95" customFormat="1" x14ac:dyDescent="0.25"/>
    <row r="554" s="95" customFormat="1" x14ac:dyDescent="0.25"/>
    <row r="555" s="95" customFormat="1" x14ac:dyDescent="0.25"/>
    <row r="556" s="95" customFormat="1" x14ac:dyDescent="0.25"/>
    <row r="557" s="95" customFormat="1" x14ac:dyDescent="0.25"/>
    <row r="558" s="95" customFormat="1" x14ac:dyDescent="0.25"/>
    <row r="559" s="95" customFormat="1" x14ac:dyDescent="0.25"/>
    <row r="560" s="95" customFormat="1" x14ac:dyDescent="0.25"/>
    <row r="561" s="95" customFormat="1" x14ac:dyDescent="0.25"/>
    <row r="562" s="95" customFormat="1" x14ac:dyDescent="0.25"/>
    <row r="563" s="95" customFormat="1" x14ac:dyDescent="0.25"/>
    <row r="564" s="95" customFormat="1" x14ac:dyDescent="0.25"/>
    <row r="565" s="95" customFormat="1" x14ac:dyDescent="0.25"/>
    <row r="566" s="95" customFormat="1" x14ac:dyDescent="0.25"/>
    <row r="567" s="95" customFormat="1" x14ac:dyDescent="0.25"/>
    <row r="568" s="95" customFormat="1" x14ac:dyDescent="0.25"/>
    <row r="569" s="95" customFormat="1" x14ac:dyDescent="0.25"/>
    <row r="570" s="95" customFormat="1" x14ac:dyDescent="0.25"/>
    <row r="571" s="95" customFormat="1" x14ac:dyDescent="0.25"/>
    <row r="572" s="95" customFormat="1" x14ac:dyDescent="0.25"/>
    <row r="573" s="95" customFormat="1" x14ac:dyDescent="0.25"/>
    <row r="574" s="95" customFormat="1" x14ac:dyDescent="0.25"/>
    <row r="575" s="95" customFormat="1" x14ac:dyDescent="0.25"/>
    <row r="576" s="95" customFormat="1" x14ac:dyDescent="0.25"/>
    <row r="577" s="95" customFormat="1" x14ac:dyDescent="0.25"/>
    <row r="578" s="95" customFormat="1" x14ac:dyDescent="0.25"/>
    <row r="579" s="95" customFormat="1" x14ac:dyDescent="0.25"/>
    <row r="580" s="95" customFormat="1" x14ac:dyDescent="0.25"/>
    <row r="581" s="95" customFormat="1" x14ac:dyDescent="0.25"/>
    <row r="582" s="95" customFormat="1" x14ac:dyDescent="0.25"/>
    <row r="583" s="95" customFormat="1" x14ac:dyDescent="0.25"/>
    <row r="584" s="95" customFormat="1" x14ac:dyDescent="0.25"/>
    <row r="585" s="95" customFormat="1" x14ac:dyDescent="0.25"/>
    <row r="586" s="95" customFormat="1" x14ac:dyDescent="0.25"/>
    <row r="587" s="95" customFormat="1" x14ac:dyDescent="0.25"/>
    <row r="588" s="95" customFormat="1" x14ac:dyDescent="0.25"/>
    <row r="589" s="95" customFormat="1" x14ac:dyDescent="0.25"/>
    <row r="590" s="95" customFormat="1" x14ac:dyDescent="0.25"/>
    <row r="591" s="95" customFormat="1" x14ac:dyDescent="0.25"/>
    <row r="592" s="95" customFormat="1" x14ac:dyDescent="0.25"/>
    <row r="593" s="95" customFormat="1" x14ac:dyDescent="0.25"/>
    <row r="594" s="95" customFormat="1" x14ac:dyDescent="0.25"/>
    <row r="595" s="95" customFormat="1" x14ac:dyDescent="0.25"/>
    <row r="596" s="95" customFormat="1" x14ac:dyDescent="0.25"/>
    <row r="597" s="95" customFormat="1" x14ac:dyDescent="0.25"/>
    <row r="598" s="95" customFormat="1" x14ac:dyDescent="0.25"/>
    <row r="599" s="95" customFormat="1" x14ac:dyDescent="0.25"/>
    <row r="600" s="95" customFormat="1" x14ac:dyDescent="0.25"/>
    <row r="601" s="95" customFormat="1" x14ac:dyDescent="0.25"/>
    <row r="602" s="95" customFormat="1" x14ac:dyDescent="0.25"/>
    <row r="603" s="95" customFormat="1" x14ac:dyDescent="0.25"/>
    <row r="604" s="95" customFormat="1" x14ac:dyDescent="0.25"/>
    <row r="605" s="95" customFormat="1" x14ac:dyDescent="0.25"/>
    <row r="606" s="95" customFormat="1" x14ac:dyDescent="0.25"/>
    <row r="607" s="95" customFormat="1" x14ac:dyDescent="0.25"/>
    <row r="608" s="95" customFormat="1" x14ac:dyDescent="0.25"/>
    <row r="609" s="95" customFormat="1" x14ac:dyDescent="0.25"/>
    <row r="610" s="95" customFormat="1" x14ac:dyDescent="0.25"/>
    <row r="611" s="95" customFormat="1" x14ac:dyDescent="0.25"/>
    <row r="612" s="95" customFormat="1" x14ac:dyDescent="0.25"/>
    <row r="613" s="95" customFormat="1" x14ac:dyDescent="0.25"/>
    <row r="614" s="95" customFormat="1" x14ac:dyDescent="0.25"/>
    <row r="615" s="95" customFormat="1" x14ac:dyDescent="0.25"/>
    <row r="616" s="95" customFormat="1" x14ac:dyDescent="0.25"/>
    <row r="617" s="95" customFormat="1" x14ac:dyDescent="0.25"/>
    <row r="618" s="95" customFormat="1" x14ac:dyDescent="0.25"/>
    <row r="619" s="95" customFormat="1" x14ac:dyDescent="0.25"/>
    <row r="620" s="95" customFormat="1" x14ac:dyDescent="0.25"/>
    <row r="621" s="95" customFormat="1" x14ac:dyDescent="0.25"/>
    <row r="622" s="95" customFormat="1" x14ac:dyDescent="0.25"/>
    <row r="623" s="95" customFormat="1" x14ac:dyDescent="0.25"/>
    <row r="624" s="95" customFormat="1" x14ac:dyDescent="0.25"/>
    <row r="625" s="95" customFormat="1" x14ac:dyDescent="0.25"/>
    <row r="626" s="95" customFormat="1" x14ac:dyDescent="0.25"/>
    <row r="627" s="95" customFormat="1" x14ac:dyDescent="0.25"/>
    <row r="628" s="95" customFormat="1" x14ac:dyDescent="0.25"/>
    <row r="629" s="95" customFormat="1" x14ac:dyDescent="0.25"/>
    <row r="630" s="95" customFormat="1" x14ac:dyDescent="0.25"/>
    <row r="631" s="95" customFormat="1" x14ac:dyDescent="0.25"/>
    <row r="632" s="95" customFormat="1" x14ac:dyDescent="0.25"/>
    <row r="633" s="95" customFormat="1" x14ac:dyDescent="0.25"/>
    <row r="634" s="95" customFormat="1" x14ac:dyDescent="0.25"/>
    <row r="635" s="95" customFormat="1" x14ac:dyDescent="0.25"/>
    <row r="636" s="95" customFormat="1" x14ac:dyDescent="0.25"/>
    <row r="637" s="95" customFormat="1" x14ac:dyDescent="0.25"/>
    <row r="638" s="95" customFormat="1" x14ac:dyDescent="0.25"/>
    <row r="639" s="95" customFormat="1" x14ac:dyDescent="0.25"/>
    <row r="640" s="95" customFormat="1" x14ac:dyDescent="0.25"/>
    <row r="641" s="95" customFormat="1" x14ac:dyDescent="0.25"/>
    <row r="642" s="95" customFormat="1" x14ac:dyDescent="0.25"/>
    <row r="643" s="95" customFormat="1" x14ac:dyDescent="0.25"/>
    <row r="644" s="95" customFormat="1" x14ac:dyDescent="0.25"/>
    <row r="645" s="95" customFormat="1" x14ac:dyDescent="0.25"/>
    <row r="646" s="95" customFormat="1" x14ac:dyDescent="0.25"/>
    <row r="647" s="95" customFormat="1" x14ac:dyDescent="0.25"/>
    <row r="648" s="95" customFormat="1" x14ac:dyDescent="0.25"/>
    <row r="649" s="95" customFormat="1" x14ac:dyDescent="0.25"/>
    <row r="650" s="95" customFormat="1" x14ac:dyDescent="0.25"/>
    <row r="651" s="95" customFormat="1" x14ac:dyDescent="0.25"/>
    <row r="652" s="95" customFormat="1" x14ac:dyDescent="0.25"/>
    <row r="653" s="95" customFormat="1" x14ac:dyDescent="0.25"/>
    <row r="654" s="95" customFormat="1" x14ac:dyDescent="0.25"/>
    <row r="655" s="95" customFormat="1" x14ac:dyDescent="0.25"/>
    <row r="656" s="95" customFormat="1" x14ac:dyDescent="0.25"/>
    <row r="657" s="95" customFormat="1" x14ac:dyDescent="0.25"/>
    <row r="658" s="95" customFormat="1" x14ac:dyDescent="0.25"/>
    <row r="659" s="95" customFormat="1" x14ac:dyDescent="0.25"/>
    <row r="660" s="95" customFormat="1" x14ac:dyDescent="0.25"/>
    <row r="661" s="95" customFormat="1" x14ac:dyDescent="0.25"/>
    <row r="662" s="95" customFormat="1" x14ac:dyDescent="0.25"/>
    <row r="663" s="95" customFormat="1" x14ac:dyDescent="0.25"/>
    <row r="664" s="95" customFormat="1" x14ac:dyDescent="0.25"/>
    <row r="665" s="95" customFormat="1" x14ac:dyDescent="0.25"/>
    <row r="666" s="95" customFormat="1" x14ac:dyDescent="0.25"/>
    <row r="667" s="95" customFormat="1" x14ac:dyDescent="0.25"/>
    <row r="668" s="95" customFormat="1" x14ac:dyDescent="0.25"/>
    <row r="669" s="95" customFormat="1" x14ac:dyDescent="0.25"/>
    <row r="670" s="95" customFormat="1" x14ac:dyDescent="0.25"/>
    <row r="671" s="95" customFormat="1" x14ac:dyDescent="0.25"/>
    <row r="672" s="95" customFormat="1" x14ac:dyDescent="0.25"/>
    <row r="673" s="95" customFormat="1" x14ac:dyDescent="0.25"/>
    <row r="674" s="95" customFormat="1" x14ac:dyDescent="0.25"/>
    <row r="675" s="95" customFormat="1" x14ac:dyDescent="0.25"/>
    <row r="676" s="95" customFormat="1" x14ac:dyDescent="0.25"/>
    <row r="677" s="95" customFormat="1" x14ac:dyDescent="0.25"/>
    <row r="678" s="95" customFormat="1" x14ac:dyDescent="0.25"/>
    <row r="679" s="95" customFormat="1" x14ac:dyDescent="0.25"/>
    <row r="680" s="95" customFormat="1" x14ac:dyDescent="0.25"/>
    <row r="681" s="95" customFormat="1" x14ac:dyDescent="0.25"/>
    <row r="682" s="95" customFormat="1" x14ac:dyDescent="0.25"/>
    <row r="683" s="95" customFormat="1" x14ac:dyDescent="0.25"/>
    <row r="684" s="95" customFormat="1" x14ac:dyDescent="0.25"/>
    <row r="685" s="95" customFormat="1" x14ac:dyDescent="0.25"/>
    <row r="686" s="95" customFormat="1" x14ac:dyDescent="0.25"/>
    <row r="687" s="95" customFormat="1" x14ac:dyDescent="0.25"/>
    <row r="688" s="95" customFormat="1" x14ac:dyDescent="0.25"/>
    <row r="689" s="95" customFormat="1" x14ac:dyDescent="0.25"/>
    <row r="690" s="95" customFormat="1" x14ac:dyDescent="0.25"/>
    <row r="691" s="95" customFormat="1" x14ac:dyDescent="0.25"/>
    <row r="692" s="95" customFormat="1" x14ac:dyDescent="0.25"/>
    <row r="693" s="95" customFormat="1" x14ac:dyDescent="0.25"/>
    <row r="694" s="95" customFormat="1" x14ac:dyDescent="0.25"/>
    <row r="695" s="95" customFormat="1" x14ac:dyDescent="0.25"/>
    <row r="696" s="95" customFormat="1" x14ac:dyDescent="0.25"/>
    <row r="697" s="95" customFormat="1" x14ac:dyDescent="0.25"/>
    <row r="698" s="95" customFormat="1" x14ac:dyDescent="0.25"/>
    <row r="699" s="95" customFormat="1" x14ac:dyDescent="0.25"/>
    <row r="700" s="95" customFormat="1" x14ac:dyDescent="0.25"/>
    <row r="701" s="95" customFormat="1" x14ac:dyDescent="0.25"/>
    <row r="702" s="95" customFormat="1" x14ac:dyDescent="0.25"/>
    <row r="703" s="95" customFormat="1" x14ac:dyDescent="0.25"/>
    <row r="704" s="95" customFormat="1" x14ac:dyDescent="0.25"/>
    <row r="705" s="95" customFormat="1" x14ac:dyDescent="0.25"/>
    <row r="706" s="95" customFormat="1" x14ac:dyDescent="0.25"/>
    <row r="707" s="95" customFormat="1" x14ac:dyDescent="0.25"/>
    <row r="708" s="95" customFormat="1" x14ac:dyDescent="0.25"/>
    <row r="709" s="95" customFormat="1" x14ac:dyDescent="0.25"/>
    <row r="710" s="95" customFormat="1" x14ac:dyDescent="0.25"/>
    <row r="711" s="95" customFormat="1" x14ac:dyDescent="0.25"/>
    <row r="712" s="95" customFormat="1" x14ac:dyDescent="0.25"/>
    <row r="713" s="95" customFormat="1" x14ac:dyDescent="0.25"/>
    <row r="714" s="95" customFormat="1" x14ac:dyDescent="0.25"/>
    <row r="715" s="95" customFormat="1" x14ac:dyDescent="0.25"/>
    <row r="716" s="95" customFormat="1" x14ac:dyDescent="0.25"/>
    <row r="717" s="95" customFormat="1" x14ac:dyDescent="0.25"/>
    <row r="718" s="95" customFormat="1" x14ac:dyDescent="0.25"/>
    <row r="719" s="95" customFormat="1" x14ac:dyDescent="0.25"/>
    <row r="720" s="95" customFormat="1" x14ac:dyDescent="0.25"/>
    <row r="721" s="95" customFormat="1" x14ac:dyDescent="0.25"/>
    <row r="722" s="95" customFormat="1" x14ac:dyDescent="0.25"/>
    <row r="723" s="95" customFormat="1" x14ac:dyDescent="0.25"/>
    <row r="724" s="95" customFormat="1" x14ac:dyDescent="0.25"/>
    <row r="725" s="95" customFormat="1" x14ac:dyDescent="0.25"/>
    <row r="726" s="95" customFormat="1" x14ac:dyDescent="0.25"/>
    <row r="727" s="95" customFormat="1" x14ac:dyDescent="0.25"/>
    <row r="728" s="95" customFormat="1" x14ac:dyDescent="0.25"/>
    <row r="729" s="95" customFormat="1" x14ac:dyDescent="0.25"/>
    <row r="730" s="95" customFormat="1" x14ac:dyDescent="0.25"/>
    <row r="731" s="95" customFormat="1" x14ac:dyDescent="0.25"/>
    <row r="732" s="95" customFormat="1" x14ac:dyDescent="0.25"/>
    <row r="733" s="95" customFormat="1" x14ac:dyDescent="0.25"/>
    <row r="734" s="95" customFormat="1" x14ac:dyDescent="0.25"/>
    <row r="735" s="95" customFormat="1" x14ac:dyDescent="0.25"/>
    <row r="736" s="95" customFormat="1" x14ac:dyDescent="0.25"/>
    <row r="737" s="95" customFormat="1" x14ac:dyDescent="0.25"/>
    <row r="738" s="95" customFormat="1" x14ac:dyDescent="0.25"/>
    <row r="739" s="95" customFormat="1" x14ac:dyDescent="0.25"/>
    <row r="740" s="95" customFormat="1" x14ac:dyDescent="0.25"/>
    <row r="741" s="95" customFormat="1" x14ac:dyDescent="0.25"/>
    <row r="742" s="95" customFormat="1" x14ac:dyDescent="0.25"/>
    <row r="743" s="95" customFormat="1" x14ac:dyDescent="0.25"/>
    <row r="744" s="95" customFormat="1" x14ac:dyDescent="0.25"/>
    <row r="745" s="95" customFormat="1" x14ac:dyDescent="0.25"/>
    <row r="746" s="95" customFormat="1" x14ac:dyDescent="0.25"/>
    <row r="747" s="95" customFormat="1" x14ac:dyDescent="0.25"/>
    <row r="748" s="95" customFormat="1" x14ac:dyDescent="0.25"/>
    <row r="749" s="95" customFormat="1" x14ac:dyDescent="0.25"/>
    <row r="750" s="95" customFormat="1" x14ac:dyDescent="0.25"/>
    <row r="751" s="95" customFormat="1" x14ac:dyDescent="0.25"/>
    <row r="752" s="95" customFormat="1" x14ac:dyDescent="0.25"/>
    <row r="753" s="95" customFormat="1" x14ac:dyDescent="0.25"/>
    <row r="754" s="95" customFormat="1" x14ac:dyDescent="0.25"/>
    <row r="755" s="95" customFormat="1" x14ac:dyDescent="0.25"/>
    <row r="756" s="95" customFormat="1" x14ac:dyDescent="0.25"/>
    <row r="757" s="95" customFormat="1" x14ac:dyDescent="0.25"/>
    <row r="758" s="95" customFormat="1" x14ac:dyDescent="0.25"/>
    <row r="759" s="95" customFormat="1" x14ac:dyDescent="0.25"/>
    <row r="760" s="95" customFormat="1" x14ac:dyDescent="0.25"/>
    <row r="761" s="95" customFormat="1" x14ac:dyDescent="0.25"/>
    <row r="762" s="95" customFormat="1" x14ac:dyDescent="0.25"/>
    <row r="763" s="95" customFormat="1" x14ac:dyDescent="0.25"/>
    <row r="764" s="95" customFormat="1" x14ac:dyDescent="0.25"/>
    <row r="765" s="95" customFormat="1" x14ac:dyDescent="0.25"/>
    <row r="766" s="95" customFormat="1" x14ac:dyDescent="0.25"/>
    <row r="767" s="95" customFormat="1" x14ac:dyDescent="0.25"/>
    <row r="768" s="95" customFormat="1" x14ac:dyDescent="0.25"/>
    <row r="769" s="95" customFormat="1" x14ac:dyDescent="0.25"/>
    <row r="770" s="95" customFormat="1" x14ac:dyDescent="0.25"/>
    <row r="771" s="95" customFormat="1" x14ac:dyDescent="0.25"/>
    <row r="772" s="95" customFormat="1" x14ac:dyDescent="0.25"/>
    <row r="773" s="95" customFormat="1" x14ac:dyDescent="0.25"/>
    <row r="774" s="95" customFormat="1" x14ac:dyDescent="0.25"/>
    <row r="775" s="95" customFormat="1" x14ac:dyDescent="0.25"/>
    <row r="776" s="95" customFormat="1" x14ac:dyDescent="0.25"/>
    <row r="777" s="95" customFormat="1" x14ac:dyDescent="0.25"/>
    <row r="778" s="95" customFormat="1" x14ac:dyDescent="0.25"/>
    <row r="779" s="95" customFormat="1" x14ac:dyDescent="0.25"/>
    <row r="780" s="95" customFormat="1" x14ac:dyDescent="0.25"/>
    <row r="781" s="95" customFormat="1" x14ac:dyDescent="0.25"/>
    <row r="782" s="95" customFormat="1" x14ac:dyDescent="0.25"/>
    <row r="783" s="95" customFormat="1" x14ac:dyDescent="0.25"/>
    <row r="784" s="95" customFormat="1" x14ac:dyDescent="0.25"/>
    <row r="785" s="95" customFormat="1" x14ac:dyDescent="0.25"/>
    <row r="786" s="95" customFormat="1" x14ac:dyDescent="0.25"/>
    <row r="787" s="95" customFormat="1" x14ac:dyDescent="0.25"/>
    <row r="788" s="95" customFormat="1" x14ac:dyDescent="0.25"/>
    <row r="789" s="95" customFormat="1" x14ac:dyDescent="0.25"/>
    <row r="790" s="95" customFormat="1" x14ac:dyDescent="0.25"/>
    <row r="791" s="95" customFormat="1" x14ac:dyDescent="0.25"/>
    <row r="792" s="95" customFormat="1" x14ac:dyDescent="0.25"/>
    <row r="793" s="95" customFormat="1" x14ac:dyDescent="0.25"/>
    <row r="794" s="95" customFormat="1" x14ac:dyDescent="0.25"/>
    <row r="795" s="95" customFormat="1" x14ac:dyDescent="0.25"/>
    <row r="796" s="95" customFormat="1" x14ac:dyDescent="0.25"/>
    <row r="797" s="95" customFormat="1" x14ac:dyDescent="0.25"/>
    <row r="798" s="95" customFormat="1" x14ac:dyDescent="0.25"/>
    <row r="799" s="95" customFormat="1" x14ac:dyDescent="0.25"/>
    <row r="800" s="95" customFormat="1" x14ac:dyDescent="0.25"/>
    <row r="801" s="95" customFormat="1" x14ac:dyDescent="0.25"/>
    <row r="802" s="95" customFormat="1" x14ac:dyDescent="0.25"/>
    <row r="803" s="95" customFormat="1" x14ac:dyDescent="0.25"/>
    <row r="804" s="95" customFormat="1" x14ac:dyDescent="0.25"/>
    <row r="805" s="95" customFormat="1" x14ac:dyDescent="0.25"/>
    <row r="806" s="95" customFormat="1" x14ac:dyDescent="0.25"/>
    <row r="807" s="95" customFormat="1" x14ac:dyDescent="0.25"/>
    <row r="808" s="95" customFormat="1" x14ac:dyDescent="0.25"/>
    <row r="809" s="95" customFormat="1" x14ac:dyDescent="0.25"/>
    <row r="810" s="95" customFormat="1" x14ac:dyDescent="0.25"/>
    <row r="811" s="95" customFormat="1" x14ac:dyDescent="0.25"/>
    <row r="812" s="95" customFormat="1" x14ac:dyDescent="0.25"/>
    <row r="813" s="95" customFormat="1" x14ac:dyDescent="0.25"/>
    <row r="814" s="95" customFormat="1" x14ac:dyDescent="0.25"/>
    <row r="815" s="95" customFormat="1" x14ac:dyDescent="0.25"/>
    <row r="816" s="95" customFormat="1" x14ac:dyDescent="0.25"/>
    <row r="817" s="95" customFormat="1" x14ac:dyDescent="0.25"/>
    <row r="818" s="95" customFormat="1" x14ac:dyDescent="0.25"/>
    <row r="819" s="95" customFormat="1" x14ac:dyDescent="0.25"/>
    <row r="820" s="95" customFormat="1" x14ac:dyDescent="0.25"/>
    <row r="821" s="95" customFormat="1" x14ac:dyDescent="0.25"/>
    <row r="822" s="95" customFormat="1" x14ac:dyDescent="0.25"/>
    <row r="823" s="95" customFormat="1" x14ac:dyDescent="0.25"/>
    <row r="824" s="95" customFormat="1" x14ac:dyDescent="0.25"/>
    <row r="825" s="95" customFormat="1" x14ac:dyDescent="0.25"/>
    <row r="826" s="95" customFormat="1" x14ac:dyDescent="0.25"/>
    <row r="827" s="95" customFormat="1" x14ac:dyDescent="0.25"/>
    <row r="828" s="95" customFormat="1" x14ac:dyDescent="0.25"/>
    <row r="829" s="95" customFormat="1" x14ac:dyDescent="0.25"/>
    <row r="830" s="95" customFormat="1" x14ac:dyDescent="0.25"/>
    <row r="831" s="95" customFormat="1" x14ac:dyDescent="0.25"/>
    <row r="832" s="95" customFormat="1" x14ac:dyDescent="0.25"/>
    <row r="833" s="95" customFormat="1" x14ac:dyDescent="0.25"/>
    <row r="834" s="95" customFormat="1" x14ac:dyDescent="0.25"/>
    <row r="835" s="95" customFormat="1" x14ac:dyDescent="0.25"/>
    <row r="836" s="95" customFormat="1" x14ac:dyDescent="0.25"/>
    <row r="837" s="95" customFormat="1" x14ac:dyDescent="0.25"/>
    <row r="838" s="95" customFormat="1" x14ac:dyDescent="0.25"/>
    <row r="839" s="95" customFormat="1" x14ac:dyDescent="0.25"/>
    <row r="840" s="95" customFormat="1" x14ac:dyDescent="0.25"/>
    <row r="841" s="95" customFormat="1" x14ac:dyDescent="0.25"/>
    <row r="842" s="95" customFormat="1" x14ac:dyDescent="0.25"/>
    <row r="843" s="95" customFormat="1" x14ac:dyDescent="0.25"/>
    <row r="844" s="95" customFormat="1" x14ac:dyDescent="0.25"/>
    <row r="845" s="95" customFormat="1" x14ac:dyDescent="0.25"/>
    <row r="846" s="95" customFormat="1" x14ac:dyDescent="0.25"/>
    <row r="847" s="95" customFormat="1" x14ac:dyDescent="0.25"/>
    <row r="848" s="95" customFormat="1" x14ac:dyDescent="0.25"/>
    <row r="849" s="95" customFormat="1" x14ac:dyDescent="0.25"/>
    <row r="850" s="95" customFormat="1" x14ac:dyDescent="0.25"/>
    <row r="851" s="95" customFormat="1" x14ac:dyDescent="0.25"/>
    <row r="852" s="95" customFormat="1" x14ac:dyDescent="0.25"/>
    <row r="853" s="95" customFormat="1" x14ac:dyDescent="0.25"/>
    <row r="854" s="95" customFormat="1" x14ac:dyDescent="0.25"/>
    <row r="855" s="95" customFormat="1" x14ac:dyDescent="0.25"/>
    <row r="856" s="95" customFormat="1" x14ac:dyDescent="0.25"/>
    <row r="857" s="95" customFormat="1" x14ac:dyDescent="0.25"/>
    <row r="858" s="95" customFormat="1" x14ac:dyDescent="0.25"/>
    <row r="859" s="95" customFormat="1" x14ac:dyDescent="0.25"/>
    <row r="860" s="95" customFormat="1" x14ac:dyDescent="0.25"/>
    <row r="861" s="95" customFormat="1" x14ac:dyDescent="0.25"/>
    <row r="862" s="95" customFormat="1" x14ac:dyDescent="0.25"/>
    <row r="863" s="95" customFormat="1" x14ac:dyDescent="0.25"/>
    <row r="864" s="95" customFormat="1" x14ac:dyDescent="0.25"/>
    <row r="865" s="95" customFormat="1" x14ac:dyDescent="0.25"/>
    <row r="866" s="95" customFormat="1" x14ac:dyDescent="0.25"/>
    <row r="867" s="95" customFormat="1" x14ac:dyDescent="0.25"/>
    <row r="868" s="95" customFormat="1" x14ac:dyDescent="0.25"/>
    <row r="869" s="95" customFormat="1" x14ac:dyDescent="0.25"/>
    <row r="870" s="95" customFormat="1" x14ac:dyDescent="0.25"/>
    <row r="871" s="95" customFormat="1" x14ac:dyDescent="0.25"/>
    <row r="872" s="95" customFormat="1" x14ac:dyDescent="0.25"/>
    <row r="873" s="95" customFormat="1" x14ac:dyDescent="0.25"/>
    <row r="874" s="95" customFormat="1" x14ac:dyDescent="0.25"/>
    <row r="875" s="95" customFormat="1" x14ac:dyDescent="0.25"/>
    <row r="876" s="95" customFormat="1" x14ac:dyDescent="0.25"/>
    <row r="877" s="95" customFormat="1" x14ac:dyDescent="0.25"/>
    <row r="878" s="95" customFormat="1" x14ac:dyDescent="0.25"/>
    <row r="879" s="95" customFormat="1" x14ac:dyDescent="0.25"/>
    <row r="880" s="95" customFormat="1" x14ac:dyDescent="0.25"/>
    <row r="881" s="95" customFormat="1" x14ac:dyDescent="0.25"/>
    <row r="882" s="95" customFormat="1" x14ac:dyDescent="0.25"/>
    <row r="883" s="95" customFormat="1" x14ac:dyDescent="0.25"/>
    <row r="884" s="95" customFormat="1" x14ac:dyDescent="0.25"/>
    <row r="885" s="95" customFormat="1" x14ac:dyDescent="0.25"/>
    <row r="886" s="95" customFormat="1" x14ac:dyDescent="0.25"/>
    <row r="887" s="95" customFormat="1" x14ac:dyDescent="0.25"/>
    <row r="888" s="95" customFormat="1" x14ac:dyDescent="0.25"/>
    <row r="889" s="95" customFormat="1" x14ac:dyDescent="0.25"/>
    <row r="890" s="95" customFormat="1" x14ac:dyDescent="0.25"/>
    <row r="891" s="95" customFormat="1" x14ac:dyDescent="0.25"/>
    <row r="892" s="95" customFormat="1" x14ac:dyDescent="0.25"/>
    <row r="893" s="95" customFormat="1" x14ac:dyDescent="0.25"/>
    <row r="894" s="95" customFormat="1" x14ac:dyDescent="0.25"/>
    <row r="895" s="95" customFormat="1" x14ac:dyDescent="0.25"/>
    <row r="896" s="95" customFormat="1" x14ac:dyDescent="0.25"/>
    <row r="897" s="95" customFormat="1" x14ac:dyDescent="0.25"/>
    <row r="898" s="95" customFormat="1" x14ac:dyDescent="0.25"/>
    <row r="899" s="95" customFormat="1" x14ac:dyDescent="0.25"/>
    <row r="900" s="95" customFormat="1" x14ac:dyDescent="0.25"/>
    <row r="901" s="95" customFormat="1" x14ac:dyDescent="0.25"/>
    <row r="902" s="95" customFormat="1" x14ac:dyDescent="0.25"/>
    <row r="903" s="95" customFormat="1" x14ac:dyDescent="0.25"/>
    <row r="904" s="95" customFormat="1" x14ac:dyDescent="0.25"/>
    <row r="905" s="95" customFormat="1" x14ac:dyDescent="0.25"/>
    <row r="906" s="95" customFormat="1" x14ac:dyDescent="0.25"/>
    <row r="907" s="95" customFormat="1" x14ac:dyDescent="0.25"/>
    <row r="908" s="95" customFormat="1" x14ac:dyDescent="0.25"/>
    <row r="909" s="95" customFormat="1" x14ac:dyDescent="0.25"/>
    <row r="910" s="95" customFormat="1" x14ac:dyDescent="0.25"/>
    <row r="911" s="95" customFormat="1" x14ac:dyDescent="0.25"/>
    <row r="912" s="95" customFormat="1" x14ac:dyDescent="0.25"/>
    <row r="913" s="95" customFormat="1" x14ac:dyDescent="0.25"/>
    <row r="914" s="95" customFormat="1" x14ac:dyDescent="0.25"/>
    <row r="915" s="95" customFormat="1" x14ac:dyDescent="0.25"/>
    <row r="916" s="95" customFormat="1" x14ac:dyDescent="0.25"/>
    <row r="917" s="95" customFormat="1" x14ac:dyDescent="0.25"/>
    <row r="918" s="95" customFormat="1" x14ac:dyDescent="0.25"/>
    <row r="919" s="95" customFormat="1" x14ac:dyDescent="0.25"/>
    <row r="920" s="95" customFormat="1" x14ac:dyDescent="0.25"/>
    <row r="921" s="95" customFormat="1" x14ac:dyDescent="0.25"/>
    <row r="922" s="95" customFormat="1" x14ac:dyDescent="0.25"/>
    <row r="923" s="95" customFormat="1" x14ac:dyDescent="0.25"/>
    <row r="924" s="95" customFormat="1" x14ac:dyDescent="0.25"/>
    <row r="925" s="95" customFormat="1" x14ac:dyDescent="0.25"/>
    <row r="926" s="95" customFormat="1" x14ac:dyDescent="0.25"/>
    <row r="927" s="95" customFormat="1" x14ac:dyDescent="0.25"/>
    <row r="928" s="95" customFormat="1" x14ac:dyDescent="0.25"/>
    <row r="929" s="95" customFormat="1" x14ac:dyDescent="0.25"/>
    <row r="930" s="95" customFormat="1" x14ac:dyDescent="0.25"/>
    <row r="931" s="95" customFormat="1" x14ac:dyDescent="0.25"/>
    <row r="932" s="95" customFormat="1" x14ac:dyDescent="0.25"/>
    <row r="933" s="95" customFormat="1" x14ac:dyDescent="0.25"/>
    <row r="934" s="95" customFormat="1" x14ac:dyDescent="0.25"/>
    <row r="935" s="95" customFormat="1" x14ac:dyDescent="0.25"/>
    <row r="936" s="95" customFormat="1" x14ac:dyDescent="0.25"/>
    <row r="937" s="95" customFormat="1" x14ac:dyDescent="0.25"/>
    <row r="938" s="95" customFormat="1" x14ac:dyDescent="0.25"/>
    <row r="939" s="95" customFormat="1" x14ac:dyDescent="0.25"/>
    <row r="940" s="95" customFormat="1" x14ac:dyDescent="0.25"/>
    <row r="941" s="95" customFormat="1" x14ac:dyDescent="0.25"/>
    <row r="942" s="95" customFormat="1" x14ac:dyDescent="0.25"/>
    <row r="943" s="95" customFormat="1" x14ac:dyDescent="0.25"/>
    <row r="944" s="95" customFormat="1" x14ac:dyDescent="0.25"/>
    <row r="945" s="95" customFormat="1" x14ac:dyDescent="0.25"/>
    <row r="946" s="95" customFormat="1" x14ac:dyDescent="0.25"/>
    <row r="947" s="95" customFormat="1" x14ac:dyDescent="0.25"/>
    <row r="948" s="95" customFormat="1" x14ac:dyDescent="0.25"/>
    <row r="949" s="95" customFormat="1" x14ac:dyDescent="0.25"/>
    <row r="950" s="95" customFormat="1" x14ac:dyDescent="0.25"/>
    <row r="951" s="95" customFormat="1" x14ac:dyDescent="0.25"/>
    <row r="952" s="95" customFormat="1" x14ac:dyDescent="0.25"/>
    <row r="953" s="95" customFormat="1" x14ac:dyDescent="0.25"/>
    <row r="954" s="95" customFormat="1" x14ac:dyDescent="0.25"/>
    <row r="955" s="95" customFormat="1" x14ac:dyDescent="0.25"/>
    <row r="956" s="95" customFormat="1" x14ac:dyDescent="0.25"/>
    <row r="957" s="95" customFormat="1" x14ac:dyDescent="0.25"/>
    <row r="958" s="95" customFormat="1" x14ac:dyDescent="0.25"/>
    <row r="959" s="95" customFormat="1" x14ac:dyDescent="0.25"/>
    <row r="960" s="95" customFormat="1" x14ac:dyDescent="0.25"/>
    <row r="961" s="95" customFormat="1" x14ac:dyDescent="0.25"/>
    <row r="962" s="95" customFormat="1" x14ac:dyDescent="0.25"/>
    <row r="963" s="95" customFormat="1" x14ac:dyDescent="0.25"/>
    <row r="964" s="95" customFormat="1" x14ac:dyDescent="0.25"/>
    <row r="965" s="95" customFormat="1" x14ac:dyDescent="0.25"/>
    <row r="966" s="95" customFormat="1" x14ac:dyDescent="0.25"/>
    <row r="967" s="95" customFormat="1" x14ac:dyDescent="0.25"/>
    <row r="968" s="95" customFormat="1" x14ac:dyDescent="0.25"/>
    <row r="969" s="95" customFormat="1" x14ac:dyDescent="0.25"/>
    <row r="970" s="95" customFormat="1" x14ac:dyDescent="0.25"/>
    <row r="971" s="95" customFormat="1" x14ac:dyDescent="0.25"/>
    <row r="972" s="95" customFormat="1" x14ac:dyDescent="0.25"/>
    <row r="973" s="95" customFormat="1" x14ac:dyDescent="0.25"/>
    <row r="974" s="95" customFormat="1" x14ac:dyDescent="0.25"/>
    <row r="975" s="95" customFormat="1" x14ac:dyDescent="0.25"/>
    <row r="976" s="95" customFormat="1" x14ac:dyDescent="0.25"/>
    <row r="977" s="95" customFormat="1" x14ac:dyDescent="0.25"/>
    <row r="978" s="95" customFormat="1" x14ac:dyDescent="0.25"/>
    <row r="979" s="95" customFormat="1" x14ac:dyDescent="0.25"/>
    <row r="980" s="95" customFormat="1" x14ac:dyDescent="0.25"/>
    <row r="981" s="95" customFormat="1" x14ac:dyDescent="0.25"/>
    <row r="982" s="95" customFormat="1" x14ac:dyDescent="0.25"/>
    <row r="983" s="95" customFormat="1" x14ac:dyDescent="0.25"/>
  </sheetData>
  <sheetProtection formatCells="0" formatColumns="0" formatRows="0" insertColumns="0" insertRows="0" insertHyperlinks="0" deleteColumns="0" deleteRows="0" sort="0" autoFilter="0" pivotTables="0"/>
  <mergeCells count="31">
    <mergeCell ref="Y6:Y9"/>
    <mergeCell ref="Z6:AB7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M7:M9"/>
    <mergeCell ref="N7:N9"/>
    <mergeCell ref="O7:W7"/>
    <mergeCell ref="X7:X9"/>
    <mergeCell ref="O8:O9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P8:R8"/>
    <mergeCell ref="S8:V8"/>
    <mergeCell ref="W8:W9"/>
  </mergeCells>
  <pageMargins left="0.15" right="0.15" top="0.6" bottom="0.02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2"/>
  <sheetViews>
    <sheetView zoomScale="85" zoomScaleNormal="85" workbookViewId="0">
      <selection activeCell="I34" sqref="I34"/>
    </sheetView>
  </sheetViews>
  <sheetFormatPr defaultRowHeight="16.5" x14ac:dyDescent="0.3"/>
  <cols>
    <col min="1" max="1" width="9.140625" style="78" customWidth="1"/>
    <col min="2" max="2" width="18.28515625" style="78" customWidth="1"/>
    <col min="3" max="3" width="9.140625" style="78" customWidth="1"/>
    <col min="4" max="4" width="13.140625" style="78" customWidth="1"/>
    <col min="5" max="5" width="9.140625" style="78" customWidth="1"/>
    <col min="6" max="6" width="18.7109375" style="78" customWidth="1"/>
    <col min="7" max="7" width="16.140625" style="78" customWidth="1"/>
    <col min="8" max="9" width="9.140625" style="78" customWidth="1"/>
    <col min="10" max="11" width="9.140625" style="76"/>
    <col min="12" max="12" width="16.140625" style="76" customWidth="1"/>
    <col min="13" max="13" width="12.5703125" style="76" customWidth="1"/>
    <col min="14" max="14" width="10.140625" style="76" customWidth="1"/>
    <col min="15" max="22" width="9.140625" style="76"/>
    <col min="23" max="23" width="12.85546875" style="76" customWidth="1"/>
    <col min="24" max="24" width="12.42578125" style="76" customWidth="1"/>
    <col min="25" max="25" width="16.140625" style="76" customWidth="1"/>
    <col min="26" max="26" width="15.85546875" style="76" customWidth="1"/>
    <col min="27" max="16384" width="9.140625" style="76"/>
  </cols>
  <sheetData>
    <row r="1" spans="1:29" x14ac:dyDescent="0.25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29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O2" s="77" t="s">
        <v>1</v>
      </c>
      <c r="P2" s="78"/>
      <c r="Q2" s="79">
        <v>2018</v>
      </c>
      <c r="R2" s="76" t="s">
        <v>3</v>
      </c>
      <c r="Y2" s="80"/>
      <c r="Z2" s="80"/>
      <c r="AA2" s="80"/>
      <c r="AB2" s="80"/>
      <c r="AC2" s="80"/>
    </row>
    <row r="3" spans="1:29" ht="15" x14ac:dyDescent="0.25">
      <c r="A3" s="321" t="s">
        <v>51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Y3" s="80"/>
      <c r="Z3" s="80"/>
      <c r="AA3" s="80"/>
      <c r="AB3" s="80"/>
      <c r="AC3" s="80"/>
    </row>
    <row r="4" spans="1:29" ht="15" x14ac:dyDescent="0.25">
      <c r="A4" s="322" t="s">
        <v>4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81"/>
      <c r="X4" s="81"/>
      <c r="Y4" s="81"/>
      <c r="Z4" s="81"/>
      <c r="AA4" s="81"/>
      <c r="AB4" s="81"/>
      <c r="AC4" s="81"/>
    </row>
    <row r="5" spans="1:29" s="78" customFormat="1" ht="27.75" customHeight="1" thickBot="1" x14ac:dyDescent="0.35">
      <c r="A5" s="82"/>
      <c r="B5" s="82"/>
      <c r="C5" s="82"/>
      <c r="D5" s="82"/>
      <c r="E5" s="82"/>
      <c r="F5" s="82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76"/>
      <c r="V5" s="76"/>
      <c r="W5" s="76"/>
      <c r="X5" s="76"/>
      <c r="Y5" s="76"/>
      <c r="Z5" s="76"/>
      <c r="AA5" s="76"/>
      <c r="AB5" s="76"/>
      <c r="AC5" s="76"/>
    </row>
    <row r="6" spans="1:29" ht="32.25" customHeight="1" thickBot="1" x14ac:dyDescent="0.3">
      <c r="A6" s="339" t="s">
        <v>5</v>
      </c>
      <c r="B6" s="340"/>
      <c r="C6" s="340"/>
      <c r="D6" s="340"/>
      <c r="E6" s="340"/>
      <c r="F6" s="340"/>
      <c r="G6" s="340"/>
      <c r="H6" s="340"/>
      <c r="I6" s="341"/>
      <c r="J6" s="342" t="s">
        <v>6</v>
      </c>
      <c r="K6" s="337" t="s">
        <v>7</v>
      </c>
      <c r="L6" s="340" t="s">
        <v>8</v>
      </c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1"/>
      <c r="Y6" s="337" t="s">
        <v>9</v>
      </c>
      <c r="Z6" s="346" t="s">
        <v>10</v>
      </c>
      <c r="AA6" s="347"/>
      <c r="AB6" s="348"/>
      <c r="AC6" s="344" t="s">
        <v>11</v>
      </c>
    </row>
    <row r="7" spans="1:29" ht="171.75" customHeight="1" thickBot="1" x14ac:dyDescent="0.3">
      <c r="A7" s="337" t="s">
        <v>12</v>
      </c>
      <c r="B7" s="337" t="s">
        <v>13</v>
      </c>
      <c r="C7" s="337" t="s">
        <v>14</v>
      </c>
      <c r="D7" s="337" t="s">
        <v>15</v>
      </c>
      <c r="E7" s="337" t="s">
        <v>16</v>
      </c>
      <c r="F7" s="337" t="s">
        <v>17</v>
      </c>
      <c r="G7" s="337" t="s">
        <v>18</v>
      </c>
      <c r="H7" s="337" t="s">
        <v>19</v>
      </c>
      <c r="I7" s="337" t="s">
        <v>20</v>
      </c>
      <c r="J7" s="343"/>
      <c r="K7" s="338"/>
      <c r="L7" s="344" t="s">
        <v>21</v>
      </c>
      <c r="M7" s="337" t="s">
        <v>22</v>
      </c>
      <c r="N7" s="337" t="s">
        <v>23</v>
      </c>
      <c r="O7" s="339" t="s">
        <v>24</v>
      </c>
      <c r="P7" s="340"/>
      <c r="Q7" s="340"/>
      <c r="R7" s="340"/>
      <c r="S7" s="340"/>
      <c r="T7" s="340"/>
      <c r="U7" s="340"/>
      <c r="V7" s="340"/>
      <c r="W7" s="341"/>
      <c r="X7" s="337" t="s">
        <v>25</v>
      </c>
      <c r="Y7" s="338"/>
      <c r="Z7" s="349"/>
      <c r="AA7" s="350"/>
      <c r="AB7" s="351"/>
      <c r="AC7" s="345"/>
    </row>
    <row r="8" spans="1:29" ht="63.75" customHeight="1" thickBot="1" x14ac:dyDescent="0.3">
      <c r="A8" s="338"/>
      <c r="B8" s="338"/>
      <c r="C8" s="338"/>
      <c r="D8" s="338"/>
      <c r="E8" s="338"/>
      <c r="F8" s="338"/>
      <c r="G8" s="338"/>
      <c r="H8" s="338"/>
      <c r="I8" s="338"/>
      <c r="J8" s="343"/>
      <c r="K8" s="338"/>
      <c r="L8" s="345"/>
      <c r="M8" s="338"/>
      <c r="N8" s="338"/>
      <c r="O8" s="337" t="s">
        <v>26</v>
      </c>
      <c r="P8" s="339" t="s">
        <v>27</v>
      </c>
      <c r="Q8" s="340"/>
      <c r="R8" s="341"/>
      <c r="S8" s="339" t="s">
        <v>28</v>
      </c>
      <c r="T8" s="340"/>
      <c r="U8" s="340"/>
      <c r="V8" s="341"/>
      <c r="W8" s="337" t="s">
        <v>29</v>
      </c>
      <c r="X8" s="338"/>
      <c r="Y8" s="338"/>
      <c r="Z8" s="337" t="s">
        <v>30</v>
      </c>
      <c r="AA8" s="337" t="s">
        <v>31</v>
      </c>
      <c r="AB8" s="337" t="s">
        <v>32</v>
      </c>
      <c r="AC8" s="345"/>
    </row>
    <row r="9" spans="1:29" ht="71.25" customHeight="1" thickBot="1" x14ac:dyDescent="0.3">
      <c r="A9" s="338"/>
      <c r="B9" s="338"/>
      <c r="C9" s="338"/>
      <c r="D9" s="338"/>
      <c r="E9" s="338"/>
      <c r="F9" s="338"/>
      <c r="G9" s="338"/>
      <c r="H9" s="338"/>
      <c r="I9" s="338"/>
      <c r="J9" s="343"/>
      <c r="K9" s="338"/>
      <c r="L9" s="345"/>
      <c r="M9" s="338"/>
      <c r="N9" s="338"/>
      <c r="O9" s="338"/>
      <c r="P9" s="114" t="s">
        <v>33</v>
      </c>
      <c r="Q9" s="114" t="s">
        <v>34</v>
      </c>
      <c r="R9" s="114" t="s">
        <v>35</v>
      </c>
      <c r="S9" s="114" t="s">
        <v>36</v>
      </c>
      <c r="T9" s="114" t="s">
        <v>37</v>
      </c>
      <c r="U9" s="114" t="s">
        <v>38</v>
      </c>
      <c r="V9" s="114" t="s">
        <v>39</v>
      </c>
      <c r="W9" s="338"/>
      <c r="X9" s="338"/>
      <c r="Y9" s="338"/>
      <c r="Z9" s="338"/>
      <c r="AA9" s="338"/>
      <c r="AB9" s="338"/>
      <c r="AC9" s="345"/>
    </row>
    <row r="10" spans="1:29" ht="17.25" customHeight="1" x14ac:dyDescent="0.25">
      <c r="A10" s="115">
        <v>1</v>
      </c>
      <c r="B10" s="115">
        <v>2</v>
      </c>
      <c r="C10" s="115">
        <v>3</v>
      </c>
      <c r="D10" s="115">
        <v>4</v>
      </c>
      <c r="E10" s="115">
        <v>5</v>
      </c>
      <c r="F10" s="115">
        <v>6</v>
      </c>
      <c r="G10" s="115">
        <v>7</v>
      </c>
      <c r="H10" s="115">
        <v>8</v>
      </c>
      <c r="I10" s="115">
        <v>9</v>
      </c>
      <c r="J10" s="115">
        <v>10</v>
      </c>
      <c r="K10" s="115">
        <v>11</v>
      </c>
      <c r="L10" s="115">
        <v>12</v>
      </c>
      <c r="M10" s="115">
        <v>13</v>
      </c>
      <c r="N10" s="115">
        <v>14</v>
      </c>
      <c r="O10" s="115">
        <v>15</v>
      </c>
      <c r="P10" s="115">
        <v>16</v>
      </c>
      <c r="Q10" s="115">
        <v>17</v>
      </c>
      <c r="R10" s="115">
        <v>18</v>
      </c>
      <c r="S10" s="115">
        <v>19</v>
      </c>
      <c r="T10" s="115">
        <v>20</v>
      </c>
      <c r="U10" s="115">
        <v>21</v>
      </c>
      <c r="V10" s="115">
        <v>22</v>
      </c>
      <c r="W10" s="115">
        <v>23</v>
      </c>
      <c r="X10" s="115">
        <v>24</v>
      </c>
      <c r="Y10" s="115">
        <v>25</v>
      </c>
      <c r="Z10" s="115">
        <v>26</v>
      </c>
      <c r="AA10" s="115">
        <v>27</v>
      </c>
      <c r="AB10" s="115">
        <v>28</v>
      </c>
      <c r="AC10" s="115">
        <v>29</v>
      </c>
    </row>
    <row r="11" spans="1:29" s="95" customFormat="1" ht="45" x14ac:dyDescent="0.25">
      <c r="A11" s="86">
        <v>1</v>
      </c>
      <c r="B11" s="86" t="s">
        <v>51</v>
      </c>
      <c r="C11" s="86" t="s">
        <v>71</v>
      </c>
      <c r="D11" s="87" t="s">
        <v>142</v>
      </c>
      <c r="E11" s="86">
        <v>35</v>
      </c>
      <c r="F11" s="89" t="s">
        <v>168</v>
      </c>
      <c r="G11" s="89" t="s">
        <v>169</v>
      </c>
      <c r="H11" s="90" t="s">
        <v>54</v>
      </c>
      <c r="I11" s="90">
        <v>6.25</v>
      </c>
      <c r="J11" s="92"/>
      <c r="K11" s="92"/>
      <c r="L11" s="86"/>
      <c r="M11" s="92"/>
      <c r="N11" s="92"/>
      <c r="O11" s="93">
        <v>23</v>
      </c>
      <c r="P11" s="86">
        <v>0</v>
      </c>
      <c r="Q11" s="86">
        <v>0</v>
      </c>
      <c r="R11" s="93">
        <v>17</v>
      </c>
      <c r="S11" s="86">
        <v>0</v>
      </c>
      <c r="T11" s="86">
        <v>0</v>
      </c>
      <c r="U11" s="93">
        <v>10</v>
      </c>
      <c r="V11" s="86">
        <v>7</v>
      </c>
      <c r="W11" s="93">
        <v>6</v>
      </c>
      <c r="X11" s="93"/>
      <c r="Y11" s="86" t="s">
        <v>62</v>
      </c>
      <c r="Z11" s="92"/>
      <c r="AA11" s="92"/>
      <c r="AB11" s="94"/>
      <c r="AC11" s="86">
        <v>0</v>
      </c>
    </row>
    <row r="12" spans="1:29" s="95" customFormat="1" ht="30" x14ac:dyDescent="0.25">
      <c r="A12" s="86">
        <v>2</v>
      </c>
      <c r="B12" s="86" t="s">
        <v>51</v>
      </c>
      <c r="C12" s="86" t="s">
        <v>107</v>
      </c>
      <c r="D12" s="87" t="s">
        <v>170</v>
      </c>
      <c r="E12" s="86">
        <v>6</v>
      </c>
      <c r="F12" s="89" t="s">
        <v>171</v>
      </c>
      <c r="G12" s="89" t="s">
        <v>172</v>
      </c>
      <c r="H12" s="90" t="s">
        <v>54</v>
      </c>
      <c r="I12" s="97">
        <v>0.42</v>
      </c>
      <c r="J12" s="92"/>
      <c r="K12" s="92"/>
      <c r="L12" s="86"/>
      <c r="M12" s="92"/>
      <c r="N12" s="92"/>
      <c r="O12" s="116">
        <v>1</v>
      </c>
      <c r="P12" s="86">
        <v>0</v>
      </c>
      <c r="Q12" s="86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116">
        <v>1</v>
      </c>
      <c r="X12" s="117"/>
      <c r="Y12" s="116" t="s">
        <v>102</v>
      </c>
      <c r="Z12" s="92"/>
      <c r="AA12" s="92"/>
      <c r="AB12" s="94"/>
      <c r="AC12" s="86">
        <v>0</v>
      </c>
    </row>
    <row r="13" spans="1:29" s="95" customFormat="1" ht="33" customHeight="1" x14ac:dyDescent="0.25">
      <c r="A13" s="86">
        <v>3</v>
      </c>
      <c r="B13" s="86" t="s">
        <v>51</v>
      </c>
      <c r="C13" s="86" t="s">
        <v>107</v>
      </c>
      <c r="D13" s="87" t="s">
        <v>173</v>
      </c>
      <c r="E13" s="86">
        <v>6</v>
      </c>
      <c r="F13" s="89" t="s">
        <v>174</v>
      </c>
      <c r="G13" s="89" t="s">
        <v>175</v>
      </c>
      <c r="H13" s="90" t="s">
        <v>54</v>
      </c>
      <c r="I13" s="97">
        <v>0.33</v>
      </c>
      <c r="J13" s="94"/>
      <c r="K13" s="94"/>
      <c r="L13" s="86"/>
      <c r="M13" s="92"/>
      <c r="N13" s="92"/>
      <c r="O13" s="96">
        <v>5</v>
      </c>
      <c r="P13" s="86">
        <v>0</v>
      </c>
      <c r="Q13" s="86">
        <v>0</v>
      </c>
      <c r="R13" s="96">
        <v>4</v>
      </c>
      <c r="S13" s="86">
        <v>0</v>
      </c>
      <c r="T13" s="86">
        <v>0</v>
      </c>
      <c r="U13" s="86">
        <v>0</v>
      </c>
      <c r="V13" s="96">
        <v>4</v>
      </c>
      <c r="W13" s="96">
        <v>1</v>
      </c>
      <c r="X13" s="118"/>
      <c r="Y13" s="116" t="s">
        <v>102</v>
      </c>
      <c r="Z13" s="94"/>
      <c r="AA13" s="94"/>
      <c r="AB13" s="94"/>
      <c r="AC13" s="86">
        <v>0</v>
      </c>
    </row>
    <row r="14" spans="1:29" s="95" customFormat="1" ht="45" x14ac:dyDescent="0.25">
      <c r="A14" s="86">
        <v>4</v>
      </c>
      <c r="B14" s="86" t="s">
        <v>51</v>
      </c>
      <c r="C14" s="86" t="s">
        <v>71</v>
      </c>
      <c r="D14" s="97" t="s">
        <v>176</v>
      </c>
      <c r="E14" s="86">
        <v>110</v>
      </c>
      <c r="F14" s="93" t="s">
        <v>177</v>
      </c>
      <c r="G14" s="93" t="s">
        <v>178</v>
      </c>
      <c r="H14" s="90" t="s">
        <v>54</v>
      </c>
      <c r="I14" s="90">
        <v>8.1</v>
      </c>
      <c r="J14" s="92"/>
      <c r="K14" s="92"/>
      <c r="L14" s="86"/>
      <c r="M14" s="92"/>
      <c r="N14" s="92"/>
      <c r="O14" s="86">
        <v>0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92"/>
      <c r="Y14" s="86"/>
      <c r="Z14" s="92"/>
      <c r="AA14" s="92"/>
      <c r="AB14" s="86"/>
      <c r="AC14" s="86">
        <v>0</v>
      </c>
    </row>
    <row r="15" spans="1:29" s="95" customFormat="1" ht="45" x14ac:dyDescent="0.25">
      <c r="A15" s="86">
        <v>5</v>
      </c>
      <c r="B15" s="86" t="s">
        <v>51</v>
      </c>
      <c r="C15" s="86" t="s">
        <v>71</v>
      </c>
      <c r="D15" s="97" t="s">
        <v>179</v>
      </c>
      <c r="E15" s="86">
        <v>110</v>
      </c>
      <c r="F15" s="93" t="s">
        <v>180</v>
      </c>
      <c r="G15" s="93" t="s">
        <v>181</v>
      </c>
      <c r="H15" s="90" t="s">
        <v>54</v>
      </c>
      <c r="I15" s="90">
        <v>7.9</v>
      </c>
      <c r="J15" s="92"/>
      <c r="K15" s="92"/>
      <c r="L15" s="86"/>
      <c r="M15" s="92"/>
      <c r="N15" s="92"/>
      <c r="O15" s="86">
        <v>0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93"/>
      <c r="Y15" s="86"/>
      <c r="Z15" s="92"/>
      <c r="AA15" s="92"/>
      <c r="AB15" s="86"/>
      <c r="AC15" s="86">
        <v>0</v>
      </c>
    </row>
    <row r="16" spans="1:29" s="95" customFormat="1" ht="55.5" customHeight="1" x14ac:dyDescent="0.25">
      <c r="A16" s="100">
        <v>6</v>
      </c>
      <c r="B16" s="100" t="s">
        <v>51</v>
      </c>
      <c r="C16" s="100" t="s">
        <v>52</v>
      </c>
      <c r="D16" s="119" t="s">
        <v>182</v>
      </c>
      <c r="E16" s="100">
        <v>6</v>
      </c>
      <c r="F16" s="119" t="s">
        <v>183</v>
      </c>
      <c r="G16" s="119" t="s">
        <v>184</v>
      </c>
      <c r="H16" s="120" t="s">
        <v>54</v>
      </c>
      <c r="I16" s="120">
        <v>0.57999999999999996</v>
      </c>
      <c r="J16" s="121"/>
      <c r="K16" s="121"/>
      <c r="L16" s="100"/>
      <c r="M16" s="121"/>
      <c r="N16" s="122"/>
      <c r="O16" s="123">
        <v>6</v>
      </c>
      <c r="P16" s="123"/>
      <c r="Q16" s="123"/>
      <c r="R16" s="123">
        <v>6</v>
      </c>
      <c r="S16" s="123"/>
      <c r="T16" s="123"/>
      <c r="U16" s="123"/>
      <c r="V16" s="123">
        <v>6</v>
      </c>
      <c r="W16" s="123"/>
      <c r="X16" s="124"/>
      <c r="Y16" s="123"/>
      <c r="Z16" s="125"/>
      <c r="AA16" s="121"/>
      <c r="AB16" s="100"/>
      <c r="AC16" s="86">
        <v>0</v>
      </c>
    </row>
    <row r="17" spans="1:29" s="127" customFormat="1" ht="39.75" customHeight="1" x14ac:dyDescent="0.25">
      <c r="A17" s="86">
        <v>7</v>
      </c>
      <c r="B17" s="86" t="s">
        <v>53</v>
      </c>
      <c r="C17" s="86" t="s">
        <v>107</v>
      </c>
      <c r="D17" s="86" t="s">
        <v>185</v>
      </c>
      <c r="E17" s="86">
        <v>10</v>
      </c>
      <c r="F17" s="86" t="s">
        <v>186</v>
      </c>
      <c r="G17" s="86" t="s">
        <v>187</v>
      </c>
      <c r="H17" s="86" t="s">
        <v>54</v>
      </c>
      <c r="I17" s="86">
        <v>6</v>
      </c>
      <c r="J17" s="92"/>
      <c r="K17" s="92"/>
      <c r="L17" s="86"/>
      <c r="M17" s="92"/>
      <c r="N17" s="92"/>
      <c r="O17" s="126">
        <v>1</v>
      </c>
      <c r="P17" s="126">
        <v>0</v>
      </c>
      <c r="Q17" s="126">
        <v>0</v>
      </c>
      <c r="R17" s="126">
        <v>1</v>
      </c>
      <c r="S17" s="126">
        <v>0</v>
      </c>
      <c r="T17" s="126">
        <v>0</v>
      </c>
      <c r="U17" s="126">
        <v>0</v>
      </c>
      <c r="V17" s="126">
        <v>1</v>
      </c>
      <c r="W17" s="126">
        <v>1</v>
      </c>
      <c r="X17" s="126"/>
      <c r="Y17" s="126" t="s">
        <v>188</v>
      </c>
      <c r="Z17" s="92"/>
      <c r="AA17" s="92"/>
      <c r="AB17" s="86"/>
      <c r="AC17" s="86">
        <v>0</v>
      </c>
    </row>
    <row r="18" spans="1:29" s="127" customFormat="1" ht="60" customHeight="1" x14ac:dyDescent="0.25">
      <c r="A18" s="86">
        <v>8</v>
      </c>
      <c r="B18" s="86" t="s">
        <v>53</v>
      </c>
      <c r="C18" s="86" t="s">
        <v>107</v>
      </c>
      <c r="D18" s="86" t="s">
        <v>189</v>
      </c>
      <c r="E18" s="86">
        <v>10</v>
      </c>
      <c r="F18" s="86" t="s">
        <v>190</v>
      </c>
      <c r="G18" s="86" t="s">
        <v>191</v>
      </c>
      <c r="H18" s="86" t="s">
        <v>54</v>
      </c>
      <c r="I18" s="86">
        <v>6</v>
      </c>
      <c r="J18" s="92"/>
      <c r="K18" s="92"/>
      <c r="L18" s="86"/>
      <c r="M18" s="92"/>
      <c r="N18" s="92"/>
      <c r="O18" s="86">
        <v>1</v>
      </c>
      <c r="P18" s="86">
        <v>0</v>
      </c>
      <c r="Q18" s="86">
        <v>0</v>
      </c>
      <c r="R18" s="86">
        <v>1</v>
      </c>
      <c r="S18" s="86">
        <v>0</v>
      </c>
      <c r="T18" s="86">
        <v>0</v>
      </c>
      <c r="U18" s="86">
        <v>0</v>
      </c>
      <c r="V18" s="86">
        <v>1</v>
      </c>
      <c r="W18" s="86">
        <v>1</v>
      </c>
      <c r="X18" s="86"/>
      <c r="Y18" s="86" t="s">
        <v>188</v>
      </c>
      <c r="Z18" s="92"/>
      <c r="AA18" s="92"/>
      <c r="AB18" s="86"/>
      <c r="AC18" s="86">
        <v>0</v>
      </c>
    </row>
    <row r="19" spans="1:29" s="95" customFormat="1" ht="78" customHeight="1" x14ac:dyDescent="0.25">
      <c r="A19" s="104">
        <v>9</v>
      </c>
      <c r="B19" s="104" t="s">
        <v>53</v>
      </c>
      <c r="C19" s="104" t="s">
        <v>71</v>
      </c>
      <c r="D19" s="104" t="s">
        <v>192</v>
      </c>
      <c r="E19" s="104">
        <v>6</v>
      </c>
      <c r="F19" s="104" t="s">
        <v>193</v>
      </c>
      <c r="G19" s="104" t="s">
        <v>194</v>
      </c>
      <c r="H19" s="104" t="s">
        <v>54</v>
      </c>
      <c r="I19" s="104">
        <v>2</v>
      </c>
      <c r="J19" s="128"/>
      <c r="K19" s="128"/>
      <c r="L19" s="104"/>
      <c r="M19" s="129"/>
      <c r="N19" s="129"/>
      <c r="O19" s="104">
        <v>1</v>
      </c>
      <c r="P19" s="86">
        <v>0</v>
      </c>
      <c r="Q19" s="86">
        <v>0</v>
      </c>
      <c r="R19" s="104">
        <v>1</v>
      </c>
      <c r="S19" s="86">
        <v>0</v>
      </c>
      <c r="T19" s="86">
        <v>0</v>
      </c>
      <c r="U19" s="104">
        <v>1</v>
      </c>
      <c r="V19" s="86">
        <v>0</v>
      </c>
      <c r="W19" s="104">
        <v>1</v>
      </c>
      <c r="X19" s="129"/>
      <c r="Y19" s="104" t="s">
        <v>62</v>
      </c>
      <c r="Z19" s="129"/>
      <c r="AA19" s="129"/>
      <c r="AB19" s="104"/>
      <c r="AC19" s="104">
        <v>0</v>
      </c>
    </row>
    <row r="20" spans="1:29" s="95" customFormat="1" ht="45" x14ac:dyDescent="0.25">
      <c r="A20" s="104">
        <v>10</v>
      </c>
      <c r="B20" s="86" t="s">
        <v>51</v>
      </c>
      <c r="C20" s="86" t="s">
        <v>71</v>
      </c>
      <c r="D20" s="87" t="s">
        <v>142</v>
      </c>
      <c r="E20" s="86">
        <v>35</v>
      </c>
      <c r="F20" s="89" t="s">
        <v>195</v>
      </c>
      <c r="G20" s="89" t="s">
        <v>196</v>
      </c>
      <c r="H20" s="90" t="s">
        <v>54</v>
      </c>
      <c r="I20" s="90">
        <v>6</v>
      </c>
      <c r="J20" s="92"/>
      <c r="K20" s="92"/>
      <c r="L20" s="86"/>
      <c r="M20" s="92"/>
      <c r="N20" s="92"/>
      <c r="O20" s="93">
        <v>23</v>
      </c>
      <c r="P20" s="86">
        <v>0</v>
      </c>
      <c r="Q20" s="86">
        <v>0</v>
      </c>
      <c r="R20" s="93">
        <v>17</v>
      </c>
      <c r="S20" s="86">
        <v>0</v>
      </c>
      <c r="T20" s="86">
        <v>0</v>
      </c>
      <c r="U20" s="93">
        <v>10</v>
      </c>
      <c r="V20" s="86">
        <v>7</v>
      </c>
      <c r="W20" s="93">
        <v>6</v>
      </c>
      <c r="X20" s="93"/>
      <c r="Y20" s="86" t="s">
        <v>62</v>
      </c>
      <c r="Z20" s="92"/>
      <c r="AA20" s="92"/>
      <c r="AB20" s="94"/>
      <c r="AC20" s="86">
        <v>0</v>
      </c>
    </row>
    <row r="21" spans="1:29" s="95" customFormat="1" ht="75" x14ac:dyDescent="0.25">
      <c r="A21" s="104">
        <v>11</v>
      </c>
      <c r="B21" s="86" t="s">
        <v>51</v>
      </c>
      <c r="C21" s="86" t="s">
        <v>63</v>
      </c>
      <c r="D21" s="96" t="s">
        <v>197</v>
      </c>
      <c r="E21" s="104">
        <v>6</v>
      </c>
      <c r="F21" s="96" t="s">
        <v>198</v>
      </c>
      <c r="G21" s="96" t="s">
        <v>199</v>
      </c>
      <c r="H21" s="90" t="s">
        <v>54</v>
      </c>
      <c r="I21" s="96">
        <v>5</v>
      </c>
      <c r="J21" s="130"/>
      <c r="K21" s="130"/>
      <c r="L21" s="130"/>
      <c r="M21" s="130"/>
      <c r="N21" s="130"/>
      <c r="O21" s="104">
        <v>1</v>
      </c>
      <c r="P21" s="86">
        <v>0</v>
      </c>
      <c r="Q21" s="86">
        <v>0</v>
      </c>
      <c r="R21" s="104">
        <v>1</v>
      </c>
      <c r="S21" s="86">
        <v>0</v>
      </c>
      <c r="T21" s="86">
        <v>0</v>
      </c>
      <c r="U21" s="104">
        <v>1</v>
      </c>
      <c r="V21" s="86">
        <v>0</v>
      </c>
      <c r="W21" s="104">
        <v>0</v>
      </c>
      <c r="X21" s="130"/>
      <c r="Y21" s="130"/>
      <c r="Z21" s="130"/>
      <c r="AA21" s="130"/>
      <c r="AB21" s="130"/>
      <c r="AC21" s="86">
        <v>0</v>
      </c>
    </row>
    <row r="22" spans="1:29" s="95" customFormat="1" ht="60" x14ac:dyDescent="0.25">
      <c r="A22" s="104">
        <v>12</v>
      </c>
      <c r="B22" s="86" t="s">
        <v>51</v>
      </c>
      <c r="C22" s="86" t="s">
        <v>63</v>
      </c>
      <c r="D22" s="97" t="s">
        <v>200</v>
      </c>
      <c r="E22" s="104">
        <v>6</v>
      </c>
      <c r="F22" s="97" t="s">
        <v>201</v>
      </c>
      <c r="G22" s="97" t="s">
        <v>202</v>
      </c>
      <c r="H22" s="90" t="s">
        <v>54</v>
      </c>
      <c r="I22" s="131">
        <f>(12-10)+((25-10)/60)</f>
        <v>2.25</v>
      </c>
      <c r="J22" s="130"/>
      <c r="K22" s="130"/>
      <c r="L22" s="130"/>
      <c r="M22" s="130"/>
      <c r="N22" s="130"/>
      <c r="O22" s="104">
        <v>1</v>
      </c>
      <c r="P22" s="86">
        <v>0</v>
      </c>
      <c r="Q22" s="86">
        <v>0</v>
      </c>
      <c r="R22" s="104">
        <v>1</v>
      </c>
      <c r="S22" s="86">
        <v>0</v>
      </c>
      <c r="T22" s="86">
        <v>0</v>
      </c>
      <c r="U22" s="104">
        <v>1</v>
      </c>
      <c r="V22" s="86">
        <v>0</v>
      </c>
      <c r="W22" s="104">
        <v>0</v>
      </c>
      <c r="X22" s="130"/>
      <c r="Y22" s="130"/>
      <c r="Z22" s="130"/>
      <c r="AA22" s="130"/>
      <c r="AB22" s="130"/>
      <c r="AC22" s="86">
        <v>0</v>
      </c>
    </row>
    <row r="23" spans="1:29" s="95" customFormat="1" ht="60" x14ac:dyDescent="0.25">
      <c r="A23" s="104">
        <v>13</v>
      </c>
      <c r="B23" s="86" t="s">
        <v>51</v>
      </c>
      <c r="C23" s="86" t="s">
        <v>63</v>
      </c>
      <c r="D23" s="97" t="s">
        <v>203</v>
      </c>
      <c r="E23" s="104">
        <v>6</v>
      </c>
      <c r="F23" s="132">
        <v>43299.416666666664</v>
      </c>
      <c r="G23" s="132">
        <v>43299.5</v>
      </c>
      <c r="H23" s="90" t="s">
        <v>54</v>
      </c>
      <c r="I23" s="97">
        <v>2</v>
      </c>
      <c r="J23" s="130"/>
      <c r="K23" s="130"/>
      <c r="L23" s="130"/>
      <c r="M23" s="130"/>
      <c r="N23" s="130"/>
      <c r="O23" s="104">
        <v>1</v>
      </c>
      <c r="P23" s="86">
        <v>0</v>
      </c>
      <c r="Q23" s="86">
        <v>0</v>
      </c>
      <c r="R23" s="104">
        <v>1</v>
      </c>
      <c r="S23" s="86">
        <v>0</v>
      </c>
      <c r="T23" s="86">
        <v>0</v>
      </c>
      <c r="U23" s="104">
        <v>1</v>
      </c>
      <c r="V23" s="86">
        <v>0</v>
      </c>
      <c r="W23" s="104">
        <v>0</v>
      </c>
      <c r="X23" s="130"/>
      <c r="Y23" s="130"/>
      <c r="Z23" s="130"/>
      <c r="AA23" s="130"/>
      <c r="AB23" s="130"/>
      <c r="AC23" s="86">
        <v>0</v>
      </c>
    </row>
    <row r="24" spans="1:29" s="95" customFormat="1" ht="45" x14ac:dyDescent="0.25">
      <c r="A24" s="104">
        <v>14</v>
      </c>
      <c r="B24" s="86" t="s">
        <v>51</v>
      </c>
      <c r="C24" s="86" t="s">
        <v>71</v>
      </c>
      <c r="D24" s="97" t="s">
        <v>204</v>
      </c>
      <c r="E24" s="104">
        <v>6</v>
      </c>
      <c r="F24" s="132">
        <v>43300.125</v>
      </c>
      <c r="G24" s="132">
        <v>43300.152777777781</v>
      </c>
      <c r="H24" s="90" t="s">
        <v>54</v>
      </c>
      <c r="I24" s="131">
        <f>(3-3)+((40-0)/60)</f>
        <v>0.66666666666666663</v>
      </c>
      <c r="J24" s="130"/>
      <c r="K24" s="130"/>
      <c r="L24" s="130"/>
      <c r="M24" s="130"/>
      <c r="N24" s="130"/>
      <c r="O24" s="96">
        <v>1</v>
      </c>
      <c r="P24" s="86">
        <v>0</v>
      </c>
      <c r="Q24" s="86">
        <v>0</v>
      </c>
      <c r="R24" s="96">
        <v>0</v>
      </c>
      <c r="S24" s="86">
        <v>0</v>
      </c>
      <c r="T24" s="86">
        <v>0</v>
      </c>
      <c r="U24" s="86">
        <v>0</v>
      </c>
      <c r="V24" s="96">
        <v>0</v>
      </c>
      <c r="W24" s="96">
        <v>1</v>
      </c>
      <c r="X24" s="133"/>
      <c r="Y24" s="116" t="s">
        <v>102</v>
      </c>
      <c r="Z24" s="94"/>
      <c r="AA24" s="94"/>
      <c r="AB24" s="94"/>
      <c r="AC24" s="86">
        <v>0</v>
      </c>
    </row>
    <row r="25" spans="1:29" s="95" customFormat="1" ht="60" x14ac:dyDescent="0.25">
      <c r="A25" s="104">
        <v>15</v>
      </c>
      <c r="B25" s="86" t="s">
        <v>51</v>
      </c>
      <c r="C25" s="86" t="s">
        <v>71</v>
      </c>
      <c r="D25" s="97" t="s">
        <v>205</v>
      </c>
      <c r="E25" s="104">
        <v>6</v>
      </c>
      <c r="F25" s="132">
        <v>43300.451388888891</v>
      </c>
      <c r="G25" s="132">
        <v>43300.479166666664</v>
      </c>
      <c r="H25" s="90" t="s">
        <v>54</v>
      </c>
      <c r="I25" s="131">
        <f>(11-10)+((30-50)*-1/60)</f>
        <v>1.3333333333333333</v>
      </c>
      <c r="J25" s="130"/>
      <c r="K25" s="130"/>
      <c r="L25" s="130"/>
      <c r="M25" s="130"/>
      <c r="N25" s="130"/>
      <c r="O25" s="96">
        <v>1</v>
      </c>
      <c r="P25" s="86">
        <v>0</v>
      </c>
      <c r="Q25" s="86">
        <v>0</v>
      </c>
      <c r="R25" s="96">
        <v>0</v>
      </c>
      <c r="S25" s="86">
        <v>0</v>
      </c>
      <c r="T25" s="86">
        <v>0</v>
      </c>
      <c r="U25" s="86">
        <v>0</v>
      </c>
      <c r="V25" s="96">
        <v>0</v>
      </c>
      <c r="W25" s="96">
        <v>1</v>
      </c>
      <c r="X25" s="133"/>
      <c r="Y25" s="116" t="s">
        <v>102</v>
      </c>
      <c r="Z25" s="94"/>
      <c r="AA25" s="94"/>
      <c r="AB25" s="94"/>
      <c r="AC25" s="86">
        <v>0</v>
      </c>
    </row>
    <row r="26" spans="1:29" s="95" customFormat="1" ht="60" x14ac:dyDescent="0.25">
      <c r="A26" s="104">
        <v>16</v>
      </c>
      <c r="B26" s="86" t="s">
        <v>51</v>
      </c>
      <c r="C26" s="86" t="s">
        <v>57</v>
      </c>
      <c r="D26" s="97" t="s">
        <v>206</v>
      </c>
      <c r="E26" s="104">
        <v>6</v>
      </c>
      <c r="F26" s="97" t="s">
        <v>207</v>
      </c>
      <c r="G26" s="97" t="s">
        <v>208</v>
      </c>
      <c r="H26" s="90" t="s">
        <v>54</v>
      </c>
      <c r="I26" s="131">
        <f>(16-10)+((35-50)*-1/60)</f>
        <v>6.25</v>
      </c>
      <c r="J26" s="130"/>
      <c r="K26" s="130"/>
      <c r="L26" s="130"/>
      <c r="M26" s="130"/>
      <c r="N26" s="130"/>
      <c r="O26" s="96">
        <v>1</v>
      </c>
      <c r="P26" s="86">
        <v>0</v>
      </c>
      <c r="Q26" s="86">
        <v>0</v>
      </c>
      <c r="R26" s="96">
        <v>0</v>
      </c>
      <c r="S26" s="86">
        <v>0</v>
      </c>
      <c r="T26" s="86">
        <v>0</v>
      </c>
      <c r="U26" s="86">
        <v>0</v>
      </c>
      <c r="V26" s="96">
        <v>0</v>
      </c>
      <c r="W26" s="96">
        <v>1</v>
      </c>
      <c r="X26" s="133"/>
      <c r="Y26" s="116" t="s">
        <v>102</v>
      </c>
      <c r="Z26" s="130"/>
      <c r="AA26" s="130"/>
      <c r="AB26" s="130"/>
      <c r="AC26" s="86">
        <v>0</v>
      </c>
    </row>
    <row r="27" spans="1:29" s="95" customFormat="1" ht="60" x14ac:dyDescent="0.25">
      <c r="A27" s="105">
        <v>17</v>
      </c>
      <c r="B27" s="100" t="s">
        <v>51</v>
      </c>
      <c r="C27" s="100" t="s">
        <v>57</v>
      </c>
      <c r="D27" s="119" t="s">
        <v>206</v>
      </c>
      <c r="E27" s="105">
        <v>6</v>
      </c>
      <c r="F27" s="119" t="s">
        <v>209</v>
      </c>
      <c r="G27" s="119" t="s">
        <v>210</v>
      </c>
      <c r="H27" s="134" t="s">
        <v>54</v>
      </c>
      <c r="I27" s="135">
        <f>(16-8)+(55-5)/60</f>
        <v>8.8333333333333339</v>
      </c>
      <c r="J27" s="136"/>
      <c r="K27" s="136"/>
      <c r="L27" s="136"/>
      <c r="M27" s="136"/>
      <c r="N27" s="136"/>
      <c r="O27" s="137">
        <v>1</v>
      </c>
      <c r="P27" s="100">
        <v>0</v>
      </c>
      <c r="Q27" s="100">
        <v>0</v>
      </c>
      <c r="R27" s="137">
        <v>0</v>
      </c>
      <c r="S27" s="100">
        <v>0</v>
      </c>
      <c r="T27" s="100">
        <v>0</v>
      </c>
      <c r="U27" s="100">
        <v>0</v>
      </c>
      <c r="V27" s="137">
        <v>0</v>
      </c>
      <c r="W27" s="137">
        <v>1</v>
      </c>
      <c r="X27" s="138"/>
      <c r="Y27" s="139" t="s">
        <v>102</v>
      </c>
      <c r="Z27" s="136"/>
      <c r="AA27" s="136"/>
      <c r="AB27" s="136"/>
      <c r="AC27" s="100">
        <v>0</v>
      </c>
    </row>
    <row r="28" spans="1:29" s="95" customFormat="1" ht="61.5" customHeight="1" x14ac:dyDescent="0.25">
      <c r="A28" s="86">
        <v>18</v>
      </c>
      <c r="B28" s="86" t="s">
        <v>53</v>
      </c>
      <c r="C28" s="86" t="s">
        <v>71</v>
      </c>
      <c r="D28" s="86" t="s">
        <v>211</v>
      </c>
      <c r="E28" s="86">
        <v>10</v>
      </c>
      <c r="F28" s="86" t="s">
        <v>212</v>
      </c>
      <c r="G28" s="86" t="s">
        <v>213</v>
      </c>
      <c r="H28" s="86" t="s">
        <v>54</v>
      </c>
      <c r="I28" s="86">
        <v>3</v>
      </c>
      <c r="J28" s="92"/>
      <c r="K28" s="92"/>
      <c r="L28" s="86"/>
      <c r="M28" s="92"/>
      <c r="N28" s="92"/>
      <c r="O28" s="86">
        <v>1</v>
      </c>
      <c r="P28" s="86">
        <v>0</v>
      </c>
      <c r="Q28" s="86">
        <v>0</v>
      </c>
      <c r="R28" s="86">
        <v>1</v>
      </c>
      <c r="S28" s="86">
        <v>0</v>
      </c>
      <c r="T28" s="86">
        <v>0</v>
      </c>
      <c r="U28" s="86">
        <v>0</v>
      </c>
      <c r="V28" s="86">
        <v>1</v>
      </c>
      <c r="W28" s="86">
        <v>1</v>
      </c>
      <c r="X28" s="86">
        <v>88</v>
      </c>
      <c r="Y28" s="86" t="s">
        <v>188</v>
      </c>
      <c r="Z28" s="130"/>
      <c r="AA28" s="130"/>
      <c r="AB28" s="130"/>
      <c r="AC28" s="100">
        <v>0</v>
      </c>
    </row>
    <row r="29" spans="1:29" s="95" customFormat="1" ht="75" x14ac:dyDescent="0.25">
      <c r="A29" s="105">
        <v>19</v>
      </c>
      <c r="B29" s="86" t="s">
        <v>53</v>
      </c>
      <c r="C29" s="86" t="s">
        <v>63</v>
      </c>
      <c r="D29" s="97" t="s">
        <v>214</v>
      </c>
      <c r="E29" s="86">
        <v>10</v>
      </c>
      <c r="F29" s="97" t="s">
        <v>215</v>
      </c>
      <c r="G29" s="97" t="s">
        <v>216</v>
      </c>
      <c r="H29" s="86" t="s">
        <v>54</v>
      </c>
      <c r="I29" s="97">
        <v>2</v>
      </c>
      <c r="J29" s="130"/>
      <c r="K29" s="130"/>
      <c r="L29" s="130"/>
      <c r="M29" s="130"/>
      <c r="N29" s="130"/>
      <c r="O29" s="104">
        <v>1</v>
      </c>
      <c r="P29" s="86">
        <v>0</v>
      </c>
      <c r="Q29" s="86">
        <v>0</v>
      </c>
      <c r="R29" s="104">
        <v>1</v>
      </c>
      <c r="S29" s="86">
        <v>0</v>
      </c>
      <c r="T29" s="86">
        <v>0</v>
      </c>
      <c r="U29" s="104">
        <v>1</v>
      </c>
      <c r="V29" s="86">
        <v>0</v>
      </c>
      <c r="W29" s="104">
        <v>0</v>
      </c>
      <c r="X29" s="130"/>
      <c r="Y29" s="130"/>
      <c r="Z29" s="130"/>
      <c r="AA29" s="130"/>
      <c r="AB29" s="130"/>
      <c r="AC29" s="100">
        <v>0</v>
      </c>
    </row>
    <row r="30" spans="1:29" s="95" customFormat="1" ht="75" x14ac:dyDescent="0.25">
      <c r="A30" s="86">
        <v>22</v>
      </c>
      <c r="B30" s="86" t="s">
        <v>53</v>
      </c>
      <c r="C30" s="86" t="s">
        <v>63</v>
      </c>
      <c r="D30" s="97" t="s">
        <v>214</v>
      </c>
      <c r="E30" s="86">
        <v>10</v>
      </c>
      <c r="F30" s="132" t="s">
        <v>217</v>
      </c>
      <c r="G30" s="132" t="s">
        <v>218</v>
      </c>
      <c r="H30" s="86" t="s">
        <v>54</v>
      </c>
      <c r="I30" s="131">
        <f>(15-13)+((45-30)/60)</f>
        <v>2.25</v>
      </c>
      <c r="J30" s="130"/>
      <c r="K30" s="130"/>
      <c r="L30" s="130"/>
      <c r="M30" s="130"/>
      <c r="N30" s="130"/>
      <c r="O30" s="104">
        <v>1</v>
      </c>
      <c r="P30" s="86">
        <v>0</v>
      </c>
      <c r="Q30" s="86">
        <v>0</v>
      </c>
      <c r="R30" s="104">
        <v>1</v>
      </c>
      <c r="S30" s="86">
        <v>0</v>
      </c>
      <c r="T30" s="86">
        <v>0</v>
      </c>
      <c r="U30" s="104">
        <v>1</v>
      </c>
      <c r="V30" s="86">
        <v>0</v>
      </c>
      <c r="W30" s="104">
        <v>0</v>
      </c>
      <c r="X30" s="130"/>
      <c r="Y30" s="130"/>
      <c r="Z30" s="130"/>
      <c r="AA30" s="130"/>
      <c r="AB30" s="130"/>
      <c r="AC30" s="100">
        <v>0</v>
      </c>
    </row>
    <row r="31" spans="1:29" s="95" customFormat="1" ht="45" x14ac:dyDescent="0.25">
      <c r="A31" s="105">
        <v>23</v>
      </c>
      <c r="B31" s="86" t="s">
        <v>53</v>
      </c>
      <c r="C31" s="86" t="s">
        <v>71</v>
      </c>
      <c r="D31" s="97" t="s">
        <v>142</v>
      </c>
      <c r="E31" s="86">
        <v>35</v>
      </c>
      <c r="F31" s="97" t="s">
        <v>219</v>
      </c>
      <c r="G31" s="97" t="s">
        <v>220</v>
      </c>
      <c r="H31" s="86" t="s">
        <v>54</v>
      </c>
      <c r="I31" s="131">
        <f>(15-8)+((10-0)/60)</f>
        <v>7.166666666666667</v>
      </c>
      <c r="J31" s="130"/>
      <c r="K31" s="130"/>
      <c r="L31" s="130"/>
      <c r="M31" s="130"/>
      <c r="N31" s="130"/>
      <c r="O31" s="93">
        <v>23</v>
      </c>
      <c r="P31" s="86">
        <v>0</v>
      </c>
      <c r="Q31" s="86">
        <v>0</v>
      </c>
      <c r="R31" s="93">
        <v>17</v>
      </c>
      <c r="S31" s="86">
        <v>0</v>
      </c>
      <c r="T31" s="86">
        <v>0</v>
      </c>
      <c r="U31" s="93">
        <v>10</v>
      </c>
      <c r="V31" s="86">
        <v>7</v>
      </c>
      <c r="W31" s="93">
        <v>6</v>
      </c>
      <c r="X31" s="93"/>
      <c r="Y31" s="86" t="s">
        <v>62</v>
      </c>
      <c r="Z31" s="130"/>
      <c r="AA31" s="130"/>
      <c r="AB31" s="130"/>
      <c r="AC31" s="100">
        <v>0</v>
      </c>
    </row>
    <row r="32" spans="1:29" s="95" customFormat="1" ht="75" x14ac:dyDescent="0.25">
      <c r="A32" s="100">
        <v>24</v>
      </c>
      <c r="B32" s="100" t="s">
        <v>53</v>
      </c>
      <c r="C32" s="100" t="s">
        <v>63</v>
      </c>
      <c r="D32" s="119" t="s">
        <v>214</v>
      </c>
      <c r="E32" s="100">
        <v>10</v>
      </c>
      <c r="F32" s="119" t="s">
        <v>221</v>
      </c>
      <c r="G32" s="119" t="s">
        <v>222</v>
      </c>
      <c r="H32" s="100" t="s">
        <v>54</v>
      </c>
      <c r="I32" s="135">
        <v>7</v>
      </c>
      <c r="J32" s="136"/>
      <c r="K32" s="136"/>
      <c r="L32" s="136"/>
      <c r="M32" s="136"/>
      <c r="N32" s="136"/>
      <c r="O32" s="105">
        <v>1</v>
      </c>
      <c r="P32" s="100">
        <v>0</v>
      </c>
      <c r="Q32" s="100">
        <v>0</v>
      </c>
      <c r="R32" s="105">
        <v>1</v>
      </c>
      <c r="S32" s="100">
        <v>0</v>
      </c>
      <c r="T32" s="100">
        <v>0</v>
      </c>
      <c r="U32" s="105">
        <v>1</v>
      </c>
      <c r="V32" s="100">
        <v>0</v>
      </c>
      <c r="W32" s="105">
        <v>0</v>
      </c>
      <c r="X32" s="136"/>
      <c r="Y32" s="136"/>
      <c r="Z32" s="136"/>
      <c r="AA32" s="136"/>
      <c r="AB32" s="136"/>
      <c r="AC32" s="100">
        <v>0</v>
      </c>
    </row>
    <row r="33" spans="1:29" s="95" customFormat="1" ht="45" x14ac:dyDescent="0.25">
      <c r="A33" s="86">
        <v>25</v>
      </c>
      <c r="B33" s="86" t="s">
        <v>53</v>
      </c>
      <c r="C33" s="86" t="s">
        <v>71</v>
      </c>
      <c r="D33" s="97" t="s">
        <v>142</v>
      </c>
      <c r="E33" s="100">
        <v>35</v>
      </c>
      <c r="F33" s="97" t="s">
        <v>223</v>
      </c>
      <c r="G33" s="97" t="s">
        <v>224</v>
      </c>
      <c r="H33" s="86" t="s">
        <v>54</v>
      </c>
      <c r="I33" s="131">
        <v>8.42</v>
      </c>
      <c r="J33" s="130"/>
      <c r="K33" s="130"/>
      <c r="L33" s="130"/>
      <c r="M33" s="130"/>
      <c r="N33" s="130"/>
      <c r="O33" s="93">
        <v>23</v>
      </c>
      <c r="P33" s="86">
        <v>0</v>
      </c>
      <c r="Q33" s="86">
        <v>0</v>
      </c>
      <c r="R33" s="93">
        <v>17</v>
      </c>
      <c r="S33" s="86">
        <v>0</v>
      </c>
      <c r="T33" s="86">
        <v>0</v>
      </c>
      <c r="U33" s="93">
        <v>10</v>
      </c>
      <c r="V33" s="86">
        <v>7</v>
      </c>
      <c r="W33" s="93">
        <v>6</v>
      </c>
      <c r="X33" s="93"/>
      <c r="Y33" s="86" t="s">
        <v>62</v>
      </c>
      <c r="Z33" s="130"/>
      <c r="AA33" s="130"/>
      <c r="AB33" s="130"/>
      <c r="AC33" s="100">
        <v>0</v>
      </c>
    </row>
    <row r="34" spans="1:29" s="95" customFormat="1" ht="90" x14ac:dyDescent="0.25">
      <c r="A34" s="86">
        <v>26</v>
      </c>
      <c r="B34" s="86" t="s">
        <v>53</v>
      </c>
      <c r="C34" s="86" t="s">
        <v>71</v>
      </c>
      <c r="D34" s="97" t="s">
        <v>225</v>
      </c>
      <c r="E34" s="86">
        <v>0.4</v>
      </c>
      <c r="F34" s="97" t="s">
        <v>226</v>
      </c>
      <c r="G34" s="97" t="s">
        <v>227</v>
      </c>
      <c r="H34" s="86" t="s">
        <v>54</v>
      </c>
      <c r="I34" s="97">
        <v>0.24</v>
      </c>
      <c r="J34" s="130"/>
      <c r="K34" s="130"/>
      <c r="L34" s="130"/>
      <c r="M34" s="130"/>
      <c r="N34" s="130"/>
      <c r="O34" s="96">
        <v>1</v>
      </c>
      <c r="P34" s="86">
        <v>0</v>
      </c>
      <c r="Q34" s="86">
        <v>0</v>
      </c>
      <c r="R34" s="96">
        <v>0</v>
      </c>
      <c r="S34" s="86">
        <v>0</v>
      </c>
      <c r="T34" s="86">
        <v>0</v>
      </c>
      <c r="U34" s="86">
        <v>0</v>
      </c>
      <c r="V34" s="96">
        <v>0</v>
      </c>
      <c r="W34" s="96">
        <v>1</v>
      </c>
      <c r="X34" s="133"/>
      <c r="Y34" s="116" t="s">
        <v>102</v>
      </c>
      <c r="Z34" s="130"/>
      <c r="AA34" s="130"/>
      <c r="AB34" s="130"/>
      <c r="AC34" s="130"/>
    </row>
    <row r="35" spans="1:29" s="95" customFormat="1" x14ac:dyDescent="0.25"/>
    <row r="36" spans="1:29" s="95" customFormat="1" x14ac:dyDescent="0.25"/>
    <row r="37" spans="1:29" s="95" customFormat="1" x14ac:dyDescent="0.25"/>
    <row r="38" spans="1:29" s="95" customFormat="1" x14ac:dyDescent="0.25"/>
    <row r="39" spans="1:29" s="95" customFormat="1" x14ac:dyDescent="0.25"/>
    <row r="40" spans="1:29" s="95" customFormat="1" x14ac:dyDescent="0.25"/>
    <row r="41" spans="1:29" s="95" customFormat="1" x14ac:dyDescent="0.25"/>
    <row r="42" spans="1:29" s="95" customFormat="1" x14ac:dyDescent="0.25"/>
    <row r="43" spans="1:29" s="95" customFormat="1" x14ac:dyDescent="0.25"/>
    <row r="44" spans="1:29" s="95" customFormat="1" x14ac:dyDescent="0.25"/>
    <row r="45" spans="1:29" s="95" customFormat="1" x14ac:dyDescent="0.25"/>
    <row r="46" spans="1:29" s="95" customFormat="1" x14ac:dyDescent="0.25"/>
    <row r="47" spans="1:29" s="95" customFormat="1" x14ac:dyDescent="0.25"/>
    <row r="48" spans="1:29" s="95" customFormat="1" x14ac:dyDescent="0.25"/>
    <row r="49" s="95" customFormat="1" x14ac:dyDescent="0.25"/>
    <row r="50" s="95" customFormat="1" x14ac:dyDescent="0.25"/>
    <row r="51" s="95" customFormat="1" x14ac:dyDescent="0.25"/>
    <row r="52" s="95" customFormat="1" x14ac:dyDescent="0.25"/>
    <row r="53" s="95" customFormat="1" x14ac:dyDescent="0.25"/>
    <row r="54" s="95" customFormat="1" x14ac:dyDescent="0.25"/>
    <row r="55" s="95" customFormat="1" x14ac:dyDescent="0.25"/>
    <row r="56" s="95" customFormat="1" x14ac:dyDescent="0.25"/>
    <row r="57" s="95" customFormat="1" x14ac:dyDescent="0.25"/>
    <row r="58" s="95" customFormat="1" x14ac:dyDescent="0.25"/>
    <row r="59" s="95" customFormat="1" x14ac:dyDescent="0.25"/>
    <row r="60" s="95" customFormat="1" x14ac:dyDescent="0.25"/>
    <row r="61" s="95" customFormat="1" x14ac:dyDescent="0.25"/>
    <row r="62" s="95" customFormat="1" x14ac:dyDescent="0.25"/>
    <row r="63" s="95" customFormat="1" x14ac:dyDescent="0.25"/>
    <row r="64" s="95" customFormat="1" x14ac:dyDescent="0.25"/>
    <row r="65" s="95" customFormat="1" x14ac:dyDescent="0.25"/>
    <row r="66" s="95" customFormat="1" x14ac:dyDescent="0.25"/>
    <row r="67" s="95" customFormat="1" x14ac:dyDescent="0.25"/>
    <row r="68" s="95" customFormat="1" x14ac:dyDescent="0.25"/>
    <row r="69" s="95" customFormat="1" x14ac:dyDescent="0.25"/>
    <row r="70" s="95" customFormat="1" x14ac:dyDescent="0.25"/>
    <row r="71" s="95" customFormat="1" x14ac:dyDescent="0.25"/>
    <row r="72" s="95" customFormat="1" x14ac:dyDescent="0.25"/>
    <row r="73" s="95" customFormat="1" x14ac:dyDescent="0.25"/>
    <row r="74" s="95" customFormat="1" x14ac:dyDescent="0.25"/>
    <row r="75" s="95" customFormat="1" x14ac:dyDescent="0.25"/>
    <row r="76" s="95" customFormat="1" x14ac:dyDescent="0.25"/>
    <row r="77" s="95" customFormat="1" x14ac:dyDescent="0.25"/>
    <row r="78" s="95" customFormat="1" x14ac:dyDescent="0.25"/>
    <row r="79" s="95" customFormat="1" x14ac:dyDescent="0.25"/>
    <row r="80" s="95" customFormat="1" x14ac:dyDescent="0.25"/>
    <row r="81" s="95" customFormat="1" x14ac:dyDescent="0.25"/>
    <row r="82" s="95" customFormat="1" x14ac:dyDescent="0.25"/>
    <row r="83" s="95" customFormat="1" x14ac:dyDescent="0.25"/>
    <row r="84" s="95" customFormat="1" x14ac:dyDescent="0.25"/>
    <row r="85" s="95" customFormat="1" x14ac:dyDescent="0.25"/>
    <row r="86" s="95" customFormat="1" x14ac:dyDescent="0.25"/>
    <row r="87" s="95" customFormat="1" x14ac:dyDescent="0.25"/>
    <row r="88" s="95" customFormat="1" x14ac:dyDescent="0.25"/>
    <row r="89" s="95" customFormat="1" x14ac:dyDescent="0.25"/>
    <row r="90" s="95" customFormat="1" x14ac:dyDescent="0.25"/>
    <row r="91" s="95" customFormat="1" x14ac:dyDescent="0.25"/>
    <row r="92" s="95" customFormat="1" x14ac:dyDescent="0.25"/>
    <row r="93" s="95" customFormat="1" x14ac:dyDescent="0.25"/>
    <row r="94" s="95" customFormat="1" x14ac:dyDescent="0.25"/>
    <row r="95" s="95" customFormat="1" x14ac:dyDescent="0.25"/>
    <row r="96" s="95" customFormat="1" x14ac:dyDescent="0.25"/>
    <row r="97" s="95" customFormat="1" x14ac:dyDescent="0.25"/>
    <row r="98" s="95" customFormat="1" x14ac:dyDescent="0.25"/>
    <row r="99" s="95" customFormat="1" x14ac:dyDescent="0.25"/>
    <row r="100" s="95" customFormat="1" x14ac:dyDescent="0.25"/>
    <row r="101" s="95" customFormat="1" x14ac:dyDescent="0.25"/>
    <row r="102" s="95" customFormat="1" x14ac:dyDescent="0.25"/>
    <row r="103" s="95" customFormat="1" x14ac:dyDescent="0.25"/>
    <row r="104" s="95" customFormat="1" x14ac:dyDescent="0.25"/>
    <row r="105" s="95" customFormat="1" x14ac:dyDescent="0.25"/>
    <row r="106" s="95" customFormat="1" x14ac:dyDescent="0.25"/>
    <row r="107" s="95" customFormat="1" x14ac:dyDescent="0.25"/>
    <row r="108" s="95" customFormat="1" x14ac:dyDescent="0.25"/>
    <row r="109" s="95" customFormat="1" x14ac:dyDescent="0.25"/>
    <row r="110" s="95" customFormat="1" x14ac:dyDescent="0.25"/>
    <row r="111" s="95" customFormat="1" x14ac:dyDescent="0.25"/>
    <row r="112" s="95" customFormat="1" x14ac:dyDescent="0.25"/>
    <row r="113" s="95" customFormat="1" x14ac:dyDescent="0.25"/>
    <row r="114" s="95" customFormat="1" x14ac:dyDescent="0.25"/>
    <row r="115" s="95" customFormat="1" x14ac:dyDescent="0.25"/>
    <row r="116" s="95" customFormat="1" x14ac:dyDescent="0.25"/>
    <row r="117" s="95" customFormat="1" x14ac:dyDescent="0.25"/>
    <row r="118" s="95" customFormat="1" x14ac:dyDescent="0.25"/>
    <row r="119" s="95" customFormat="1" x14ac:dyDescent="0.25"/>
    <row r="120" s="95" customFormat="1" x14ac:dyDescent="0.25"/>
    <row r="121" s="95" customFormat="1" x14ac:dyDescent="0.25"/>
    <row r="122" s="95" customFormat="1" x14ac:dyDescent="0.25"/>
    <row r="123" s="95" customFormat="1" x14ac:dyDescent="0.25"/>
    <row r="124" s="95" customFormat="1" x14ac:dyDescent="0.25"/>
    <row r="125" s="95" customFormat="1" x14ac:dyDescent="0.25"/>
    <row r="126" s="95" customFormat="1" x14ac:dyDescent="0.25"/>
    <row r="127" s="95" customFormat="1" x14ac:dyDescent="0.25"/>
    <row r="128" s="95" customFormat="1" x14ac:dyDescent="0.25"/>
    <row r="129" s="95" customFormat="1" x14ac:dyDescent="0.25"/>
    <row r="130" s="95" customFormat="1" x14ac:dyDescent="0.25"/>
    <row r="131" s="95" customFormat="1" x14ac:dyDescent="0.25"/>
    <row r="132" s="95" customFormat="1" x14ac:dyDescent="0.25"/>
    <row r="133" s="95" customFormat="1" x14ac:dyDescent="0.25"/>
    <row r="134" s="95" customFormat="1" x14ac:dyDescent="0.25"/>
    <row r="135" s="95" customFormat="1" x14ac:dyDescent="0.25"/>
    <row r="136" s="95" customFormat="1" x14ac:dyDescent="0.25"/>
    <row r="137" s="95" customFormat="1" x14ac:dyDescent="0.25"/>
    <row r="138" s="95" customFormat="1" x14ac:dyDescent="0.25"/>
    <row r="139" s="95" customFormat="1" x14ac:dyDescent="0.25"/>
    <row r="140" s="95" customFormat="1" x14ac:dyDescent="0.25"/>
    <row r="141" s="95" customFormat="1" x14ac:dyDescent="0.25"/>
    <row r="142" s="95" customFormat="1" x14ac:dyDescent="0.25"/>
    <row r="143" s="95" customFormat="1" x14ac:dyDescent="0.25"/>
    <row r="144" s="95" customFormat="1" x14ac:dyDescent="0.25"/>
    <row r="145" s="95" customFormat="1" x14ac:dyDescent="0.25"/>
    <row r="146" s="95" customFormat="1" x14ac:dyDescent="0.25"/>
    <row r="147" s="95" customFormat="1" x14ac:dyDescent="0.25"/>
    <row r="148" s="95" customFormat="1" x14ac:dyDescent="0.25"/>
    <row r="149" s="95" customFormat="1" x14ac:dyDescent="0.25"/>
    <row r="150" s="95" customFormat="1" x14ac:dyDescent="0.25"/>
    <row r="151" s="95" customFormat="1" x14ac:dyDescent="0.25"/>
    <row r="152" s="95" customFormat="1" x14ac:dyDescent="0.25"/>
    <row r="153" s="95" customFormat="1" x14ac:dyDescent="0.25"/>
    <row r="154" s="95" customFormat="1" x14ac:dyDescent="0.25"/>
    <row r="155" s="95" customFormat="1" x14ac:dyDescent="0.25"/>
    <row r="156" s="95" customFormat="1" x14ac:dyDescent="0.25"/>
    <row r="157" s="95" customFormat="1" x14ac:dyDescent="0.25"/>
    <row r="158" s="95" customFormat="1" x14ac:dyDescent="0.25"/>
    <row r="159" s="95" customFormat="1" x14ac:dyDescent="0.25"/>
    <row r="160" s="95" customFormat="1" x14ac:dyDescent="0.25"/>
    <row r="161" s="95" customFormat="1" x14ac:dyDescent="0.25"/>
    <row r="162" s="95" customFormat="1" x14ac:dyDescent="0.25"/>
    <row r="163" s="95" customFormat="1" x14ac:dyDescent="0.25"/>
    <row r="164" s="95" customFormat="1" x14ac:dyDescent="0.25"/>
    <row r="165" s="95" customFormat="1" x14ac:dyDescent="0.25"/>
    <row r="166" s="95" customFormat="1" x14ac:dyDescent="0.25"/>
    <row r="167" s="95" customFormat="1" x14ac:dyDescent="0.25"/>
    <row r="168" s="95" customFormat="1" x14ac:dyDescent="0.25"/>
    <row r="169" s="95" customFormat="1" x14ac:dyDescent="0.25"/>
    <row r="170" s="95" customFormat="1" x14ac:dyDescent="0.25"/>
    <row r="171" s="95" customFormat="1" x14ac:dyDescent="0.25"/>
    <row r="172" s="95" customFormat="1" x14ac:dyDescent="0.25"/>
    <row r="173" s="95" customFormat="1" x14ac:dyDescent="0.25"/>
    <row r="174" s="95" customFormat="1" x14ac:dyDescent="0.25"/>
    <row r="175" s="95" customFormat="1" x14ac:dyDescent="0.25"/>
    <row r="176" s="95" customFormat="1" x14ac:dyDescent="0.25"/>
    <row r="177" s="95" customFormat="1" x14ac:dyDescent="0.25"/>
    <row r="178" s="95" customFormat="1" x14ac:dyDescent="0.25"/>
    <row r="179" s="95" customFormat="1" x14ac:dyDescent="0.25"/>
    <row r="180" s="95" customFormat="1" x14ac:dyDescent="0.25"/>
    <row r="181" s="95" customFormat="1" x14ac:dyDescent="0.25"/>
    <row r="182" s="95" customFormat="1" x14ac:dyDescent="0.25"/>
    <row r="183" s="95" customFormat="1" x14ac:dyDescent="0.25"/>
    <row r="184" s="95" customFormat="1" x14ac:dyDescent="0.25"/>
    <row r="185" s="95" customFormat="1" x14ac:dyDescent="0.25"/>
    <row r="186" s="95" customFormat="1" x14ac:dyDescent="0.25"/>
    <row r="187" s="95" customFormat="1" x14ac:dyDescent="0.25"/>
    <row r="188" s="95" customFormat="1" x14ac:dyDescent="0.25"/>
    <row r="189" s="95" customFormat="1" x14ac:dyDescent="0.25"/>
    <row r="190" s="95" customFormat="1" x14ac:dyDescent="0.25"/>
    <row r="191" s="95" customFormat="1" x14ac:dyDescent="0.25"/>
    <row r="192" s="95" customFormat="1" x14ac:dyDescent="0.25"/>
    <row r="193" s="95" customFormat="1" x14ac:dyDescent="0.25"/>
    <row r="194" s="95" customFormat="1" x14ac:dyDescent="0.25"/>
    <row r="195" s="95" customFormat="1" x14ac:dyDescent="0.25"/>
    <row r="196" s="95" customFormat="1" x14ac:dyDescent="0.25"/>
    <row r="197" s="95" customFormat="1" x14ac:dyDescent="0.25"/>
    <row r="198" s="95" customFormat="1" x14ac:dyDescent="0.25"/>
    <row r="199" s="95" customFormat="1" x14ac:dyDescent="0.25"/>
    <row r="200" s="95" customFormat="1" x14ac:dyDescent="0.25"/>
    <row r="201" s="95" customFormat="1" x14ac:dyDescent="0.25"/>
    <row r="202" s="95" customFormat="1" x14ac:dyDescent="0.25"/>
    <row r="203" s="95" customFormat="1" x14ac:dyDescent="0.25"/>
    <row r="204" s="95" customFormat="1" x14ac:dyDescent="0.25"/>
    <row r="205" s="95" customFormat="1" x14ac:dyDescent="0.25"/>
    <row r="206" s="95" customFormat="1" x14ac:dyDescent="0.25"/>
    <row r="207" s="95" customFormat="1" x14ac:dyDescent="0.25"/>
    <row r="208" s="95" customFormat="1" x14ac:dyDescent="0.25"/>
    <row r="209" s="95" customFormat="1" x14ac:dyDescent="0.25"/>
    <row r="210" s="95" customFormat="1" x14ac:dyDescent="0.25"/>
    <row r="211" s="95" customFormat="1" x14ac:dyDescent="0.25"/>
    <row r="212" s="95" customFormat="1" x14ac:dyDescent="0.25"/>
    <row r="213" s="95" customFormat="1" x14ac:dyDescent="0.25"/>
    <row r="214" s="95" customFormat="1" x14ac:dyDescent="0.25"/>
    <row r="215" s="95" customFormat="1" x14ac:dyDescent="0.25"/>
    <row r="216" s="95" customFormat="1" x14ac:dyDescent="0.25"/>
    <row r="217" s="95" customFormat="1" x14ac:dyDescent="0.25"/>
    <row r="218" s="95" customFormat="1" x14ac:dyDescent="0.25"/>
    <row r="219" s="95" customFormat="1" x14ac:dyDescent="0.25"/>
    <row r="220" s="95" customFormat="1" x14ac:dyDescent="0.25"/>
    <row r="221" s="95" customFormat="1" x14ac:dyDescent="0.25"/>
    <row r="222" s="95" customFormat="1" x14ac:dyDescent="0.25"/>
    <row r="223" s="95" customFormat="1" x14ac:dyDescent="0.25"/>
    <row r="224" s="95" customFormat="1" x14ac:dyDescent="0.25"/>
    <row r="225" s="95" customFormat="1" x14ac:dyDescent="0.25"/>
    <row r="226" s="95" customFormat="1" x14ac:dyDescent="0.25"/>
    <row r="227" s="95" customFormat="1" x14ac:dyDescent="0.25"/>
    <row r="228" s="95" customFormat="1" x14ac:dyDescent="0.25"/>
    <row r="229" s="95" customFormat="1" x14ac:dyDescent="0.25"/>
    <row r="230" s="95" customFormat="1" x14ac:dyDescent="0.25"/>
    <row r="231" s="95" customFormat="1" x14ac:dyDescent="0.25"/>
    <row r="232" s="95" customFormat="1" x14ac:dyDescent="0.25"/>
    <row r="233" s="95" customFormat="1" x14ac:dyDescent="0.25"/>
    <row r="234" s="95" customFormat="1" x14ac:dyDescent="0.25"/>
    <row r="235" s="95" customFormat="1" x14ac:dyDescent="0.25"/>
    <row r="236" s="95" customFormat="1" x14ac:dyDescent="0.25"/>
    <row r="237" s="95" customFormat="1" x14ac:dyDescent="0.25"/>
    <row r="238" s="95" customFormat="1" x14ac:dyDescent="0.25"/>
    <row r="239" s="95" customFormat="1" x14ac:dyDescent="0.25"/>
    <row r="240" s="95" customFormat="1" x14ac:dyDescent="0.25"/>
    <row r="241" s="95" customFormat="1" x14ac:dyDescent="0.25"/>
    <row r="242" s="95" customFormat="1" x14ac:dyDescent="0.25"/>
    <row r="243" s="95" customFormat="1" x14ac:dyDescent="0.25"/>
    <row r="244" s="95" customFormat="1" x14ac:dyDescent="0.25"/>
    <row r="245" s="95" customFormat="1" x14ac:dyDescent="0.25"/>
    <row r="246" s="95" customFormat="1" x14ac:dyDescent="0.25"/>
    <row r="247" s="95" customFormat="1" x14ac:dyDescent="0.25"/>
    <row r="248" s="95" customFormat="1" x14ac:dyDescent="0.25"/>
    <row r="249" s="95" customFormat="1" x14ac:dyDescent="0.25"/>
    <row r="250" s="95" customFormat="1" x14ac:dyDescent="0.25"/>
    <row r="251" s="95" customFormat="1" x14ac:dyDescent="0.25"/>
    <row r="252" s="95" customFormat="1" x14ac:dyDescent="0.25"/>
    <row r="253" s="95" customFormat="1" x14ac:dyDescent="0.25"/>
    <row r="254" s="95" customFormat="1" x14ac:dyDescent="0.25"/>
    <row r="255" s="95" customFormat="1" x14ac:dyDescent="0.25"/>
    <row r="256" s="95" customFormat="1" x14ac:dyDescent="0.25"/>
    <row r="257" s="95" customFormat="1" x14ac:dyDescent="0.25"/>
    <row r="258" s="95" customFormat="1" x14ac:dyDescent="0.25"/>
    <row r="259" s="95" customFormat="1" x14ac:dyDescent="0.25"/>
    <row r="260" s="95" customFormat="1" x14ac:dyDescent="0.25"/>
    <row r="261" s="95" customFormat="1" x14ac:dyDescent="0.25"/>
    <row r="262" s="95" customFormat="1" x14ac:dyDescent="0.25"/>
    <row r="263" s="95" customFormat="1" x14ac:dyDescent="0.25"/>
    <row r="264" s="95" customFormat="1" x14ac:dyDescent="0.25"/>
    <row r="265" s="95" customFormat="1" x14ac:dyDescent="0.25"/>
    <row r="266" s="95" customFormat="1" x14ac:dyDescent="0.25"/>
    <row r="267" s="95" customFormat="1" x14ac:dyDescent="0.25"/>
    <row r="268" s="95" customFormat="1" x14ac:dyDescent="0.25"/>
    <row r="269" s="95" customFormat="1" x14ac:dyDescent="0.25"/>
    <row r="270" s="95" customFormat="1" x14ac:dyDescent="0.25"/>
    <row r="271" s="95" customFormat="1" x14ac:dyDescent="0.25"/>
    <row r="272" s="95" customFormat="1" x14ac:dyDescent="0.25"/>
    <row r="273" s="95" customFormat="1" x14ac:dyDescent="0.25"/>
    <row r="274" s="95" customFormat="1" x14ac:dyDescent="0.25"/>
    <row r="275" s="95" customFormat="1" x14ac:dyDescent="0.25"/>
    <row r="276" s="95" customFormat="1" x14ac:dyDescent="0.25"/>
    <row r="277" s="95" customFormat="1" x14ac:dyDescent="0.25"/>
    <row r="278" s="95" customFormat="1" x14ac:dyDescent="0.25"/>
    <row r="279" s="95" customFormat="1" x14ac:dyDescent="0.25"/>
    <row r="280" s="95" customFormat="1" x14ac:dyDescent="0.25"/>
    <row r="281" s="95" customFormat="1" x14ac:dyDescent="0.25"/>
    <row r="282" s="95" customFormat="1" x14ac:dyDescent="0.25"/>
    <row r="283" s="95" customFormat="1" x14ac:dyDescent="0.25"/>
    <row r="284" s="95" customFormat="1" x14ac:dyDescent="0.25"/>
    <row r="285" s="95" customFormat="1" x14ac:dyDescent="0.25"/>
    <row r="286" s="95" customFormat="1" x14ac:dyDescent="0.25"/>
    <row r="287" s="95" customFormat="1" x14ac:dyDescent="0.25"/>
    <row r="288" s="95" customFormat="1" x14ac:dyDescent="0.25"/>
    <row r="289" s="95" customFormat="1" x14ac:dyDescent="0.25"/>
    <row r="290" s="95" customFormat="1" x14ac:dyDescent="0.25"/>
    <row r="291" s="95" customFormat="1" x14ac:dyDescent="0.25"/>
    <row r="292" s="95" customFormat="1" x14ac:dyDescent="0.25"/>
    <row r="293" s="95" customFormat="1" x14ac:dyDescent="0.25"/>
    <row r="294" s="95" customFormat="1" x14ac:dyDescent="0.25"/>
    <row r="295" s="95" customFormat="1" x14ac:dyDescent="0.25"/>
    <row r="296" s="95" customFormat="1" x14ac:dyDescent="0.25"/>
    <row r="297" s="95" customFormat="1" x14ac:dyDescent="0.25"/>
    <row r="298" s="95" customFormat="1" x14ac:dyDescent="0.25"/>
    <row r="299" s="95" customFormat="1" x14ac:dyDescent="0.25"/>
    <row r="300" s="95" customFormat="1" x14ac:dyDescent="0.25"/>
    <row r="301" s="95" customFormat="1" x14ac:dyDescent="0.25"/>
    <row r="302" s="95" customFormat="1" x14ac:dyDescent="0.25"/>
    <row r="303" s="95" customFormat="1" x14ac:dyDescent="0.25"/>
    <row r="304" s="95" customFormat="1" x14ac:dyDescent="0.25"/>
    <row r="305" s="95" customFormat="1" x14ac:dyDescent="0.25"/>
    <row r="306" s="95" customFormat="1" x14ac:dyDescent="0.25"/>
    <row r="307" s="95" customFormat="1" x14ac:dyDescent="0.25"/>
    <row r="308" s="95" customFormat="1" x14ac:dyDescent="0.25"/>
    <row r="309" s="95" customFormat="1" x14ac:dyDescent="0.25"/>
    <row r="310" s="95" customFormat="1" x14ac:dyDescent="0.25"/>
    <row r="311" s="95" customFormat="1" x14ac:dyDescent="0.25"/>
    <row r="312" s="95" customFormat="1" x14ac:dyDescent="0.25"/>
    <row r="313" s="95" customFormat="1" x14ac:dyDescent="0.25"/>
    <row r="314" s="95" customFormat="1" x14ac:dyDescent="0.25"/>
    <row r="315" s="95" customFormat="1" x14ac:dyDescent="0.25"/>
    <row r="316" s="95" customFormat="1" x14ac:dyDescent="0.25"/>
    <row r="317" s="95" customFormat="1" x14ac:dyDescent="0.25"/>
    <row r="318" s="95" customFormat="1" x14ac:dyDescent="0.25"/>
    <row r="319" s="95" customFormat="1" x14ac:dyDescent="0.25"/>
    <row r="320" s="95" customFormat="1" x14ac:dyDescent="0.25"/>
    <row r="321" s="95" customFormat="1" x14ac:dyDescent="0.25"/>
    <row r="322" s="95" customFormat="1" x14ac:dyDescent="0.25"/>
    <row r="323" s="95" customFormat="1" x14ac:dyDescent="0.25"/>
    <row r="324" s="95" customFormat="1" x14ac:dyDescent="0.25"/>
    <row r="325" s="95" customFormat="1" x14ac:dyDescent="0.25"/>
    <row r="326" s="95" customFormat="1" x14ac:dyDescent="0.25"/>
    <row r="327" s="95" customFormat="1" x14ac:dyDescent="0.25"/>
    <row r="328" s="95" customFormat="1" x14ac:dyDescent="0.25"/>
    <row r="329" s="95" customFormat="1" x14ac:dyDescent="0.25"/>
    <row r="330" s="95" customFormat="1" x14ac:dyDescent="0.25"/>
    <row r="331" s="95" customFormat="1" x14ac:dyDescent="0.25"/>
    <row r="332" s="95" customFormat="1" x14ac:dyDescent="0.25"/>
    <row r="333" s="95" customFormat="1" x14ac:dyDescent="0.25"/>
    <row r="334" s="95" customFormat="1" x14ac:dyDescent="0.25"/>
    <row r="335" s="95" customFormat="1" x14ac:dyDescent="0.25"/>
    <row r="336" s="95" customFormat="1" x14ac:dyDescent="0.25"/>
    <row r="337" s="95" customFormat="1" x14ac:dyDescent="0.25"/>
    <row r="338" s="95" customFormat="1" x14ac:dyDescent="0.25"/>
    <row r="339" s="95" customFormat="1" x14ac:dyDescent="0.25"/>
    <row r="340" s="95" customFormat="1" x14ac:dyDescent="0.25"/>
    <row r="341" s="95" customFormat="1" x14ac:dyDescent="0.25"/>
    <row r="342" s="95" customFormat="1" x14ac:dyDescent="0.25"/>
    <row r="343" s="95" customFormat="1" x14ac:dyDescent="0.25"/>
    <row r="344" s="95" customFormat="1" x14ac:dyDescent="0.25"/>
    <row r="345" s="95" customFormat="1" x14ac:dyDescent="0.25"/>
    <row r="346" s="95" customFormat="1" x14ac:dyDescent="0.25"/>
    <row r="347" s="95" customFormat="1" x14ac:dyDescent="0.25"/>
    <row r="348" s="95" customFormat="1" x14ac:dyDescent="0.25"/>
    <row r="349" s="95" customFormat="1" x14ac:dyDescent="0.25"/>
    <row r="350" s="95" customFormat="1" x14ac:dyDescent="0.25"/>
    <row r="351" s="95" customFormat="1" x14ac:dyDescent="0.25"/>
    <row r="352" s="95" customFormat="1" x14ac:dyDescent="0.25"/>
    <row r="353" s="95" customFormat="1" x14ac:dyDescent="0.25"/>
    <row r="354" s="95" customFormat="1" x14ac:dyDescent="0.25"/>
    <row r="355" s="95" customFormat="1" x14ac:dyDescent="0.25"/>
    <row r="356" s="95" customFormat="1" x14ac:dyDescent="0.25"/>
    <row r="357" s="95" customFormat="1" x14ac:dyDescent="0.25"/>
    <row r="358" s="95" customFormat="1" x14ac:dyDescent="0.25"/>
    <row r="359" s="95" customFormat="1" x14ac:dyDescent="0.25"/>
    <row r="360" s="95" customFormat="1" x14ac:dyDescent="0.25"/>
    <row r="361" s="95" customFormat="1" x14ac:dyDescent="0.25"/>
    <row r="362" s="95" customFormat="1" x14ac:dyDescent="0.25"/>
    <row r="363" s="95" customFormat="1" x14ac:dyDescent="0.25"/>
    <row r="364" s="95" customFormat="1" x14ac:dyDescent="0.25"/>
    <row r="365" s="95" customFormat="1" x14ac:dyDescent="0.25"/>
    <row r="366" s="95" customFormat="1" x14ac:dyDescent="0.25"/>
    <row r="367" s="95" customFormat="1" x14ac:dyDescent="0.25"/>
    <row r="368" s="95" customFormat="1" x14ac:dyDescent="0.25"/>
    <row r="369" s="95" customFormat="1" x14ac:dyDescent="0.25"/>
    <row r="370" s="95" customFormat="1" x14ac:dyDescent="0.25"/>
    <row r="371" s="95" customFormat="1" x14ac:dyDescent="0.25"/>
    <row r="372" s="95" customFormat="1" x14ac:dyDescent="0.25"/>
    <row r="373" s="95" customFormat="1" x14ac:dyDescent="0.25"/>
    <row r="374" s="95" customFormat="1" x14ac:dyDescent="0.25"/>
    <row r="375" s="95" customFormat="1" x14ac:dyDescent="0.25"/>
    <row r="376" s="95" customFormat="1" x14ac:dyDescent="0.25"/>
    <row r="377" s="95" customFormat="1" x14ac:dyDescent="0.25"/>
    <row r="378" s="95" customFormat="1" x14ac:dyDescent="0.25"/>
    <row r="379" s="95" customFormat="1" x14ac:dyDescent="0.25"/>
    <row r="380" s="95" customFormat="1" x14ac:dyDescent="0.25"/>
    <row r="381" s="95" customFormat="1" x14ac:dyDescent="0.25"/>
    <row r="382" s="95" customFormat="1" x14ac:dyDescent="0.25"/>
    <row r="383" s="95" customFormat="1" x14ac:dyDescent="0.25"/>
    <row r="384" s="95" customFormat="1" x14ac:dyDescent="0.25"/>
    <row r="385" s="95" customFormat="1" x14ac:dyDescent="0.25"/>
    <row r="386" s="95" customFormat="1" x14ac:dyDescent="0.25"/>
    <row r="387" s="95" customFormat="1" x14ac:dyDescent="0.25"/>
    <row r="388" s="95" customFormat="1" x14ac:dyDescent="0.25"/>
    <row r="389" s="95" customFormat="1" x14ac:dyDescent="0.25"/>
    <row r="390" s="95" customFormat="1" x14ac:dyDescent="0.25"/>
    <row r="391" s="95" customFormat="1" x14ac:dyDescent="0.25"/>
    <row r="392" s="95" customFormat="1" x14ac:dyDescent="0.25"/>
    <row r="393" s="95" customFormat="1" x14ac:dyDescent="0.25"/>
    <row r="394" s="95" customFormat="1" x14ac:dyDescent="0.25"/>
    <row r="395" s="95" customFormat="1" x14ac:dyDescent="0.25"/>
    <row r="396" s="95" customFormat="1" x14ac:dyDescent="0.25"/>
    <row r="397" s="95" customFormat="1" x14ac:dyDescent="0.25"/>
    <row r="398" s="95" customFormat="1" x14ac:dyDescent="0.25"/>
    <row r="399" s="95" customFormat="1" x14ac:dyDescent="0.25"/>
    <row r="400" s="95" customFormat="1" x14ac:dyDescent="0.25"/>
    <row r="401" s="95" customFormat="1" x14ac:dyDescent="0.25"/>
    <row r="402" s="95" customFormat="1" x14ac:dyDescent="0.25"/>
    <row r="403" s="95" customFormat="1" x14ac:dyDescent="0.25"/>
    <row r="404" s="95" customFormat="1" x14ac:dyDescent="0.25"/>
    <row r="405" s="95" customFormat="1" x14ac:dyDescent="0.25"/>
    <row r="406" s="95" customFormat="1" x14ac:dyDescent="0.25"/>
    <row r="407" s="95" customFormat="1" x14ac:dyDescent="0.25"/>
    <row r="408" s="95" customFormat="1" x14ac:dyDescent="0.25"/>
    <row r="409" s="95" customFormat="1" x14ac:dyDescent="0.25"/>
    <row r="410" s="95" customFormat="1" x14ac:dyDescent="0.25"/>
    <row r="411" s="95" customFormat="1" x14ac:dyDescent="0.25"/>
    <row r="412" s="95" customFormat="1" x14ac:dyDescent="0.25"/>
    <row r="413" s="95" customFormat="1" x14ac:dyDescent="0.25"/>
    <row r="414" s="95" customFormat="1" x14ac:dyDescent="0.25"/>
    <row r="415" s="95" customFormat="1" x14ac:dyDescent="0.25"/>
    <row r="416" s="95" customFormat="1" x14ac:dyDescent="0.25"/>
    <row r="417" s="95" customFormat="1" x14ac:dyDescent="0.25"/>
    <row r="418" s="95" customFormat="1" x14ac:dyDescent="0.25"/>
    <row r="419" s="95" customFormat="1" x14ac:dyDescent="0.25"/>
    <row r="420" s="95" customFormat="1" x14ac:dyDescent="0.25"/>
    <row r="421" s="95" customFormat="1" x14ac:dyDescent="0.25"/>
    <row r="422" s="95" customFormat="1" x14ac:dyDescent="0.25"/>
    <row r="423" s="95" customFormat="1" x14ac:dyDescent="0.25"/>
    <row r="424" s="95" customFormat="1" x14ac:dyDescent="0.25"/>
    <row r="425" s="95" customFormat="1" x14ac:dyDescent="0.25"/>
    <row r="426" s="95" customFormat="1" x14ac:dyDescent="0.25"/>
    <row r="427" s="95" customFormat="1" x14ac:dyDescent="0.25"/>
    <row r="428" s="95" customFormat="1" x14ac:dyDescent="0.25"/>
    <row r="429" s="95" customFormat="1" x14ac:dyDescent="0.25"/>
    <row r="430" s="95" customFormat="1" x14ac:dyDescent="0.25"/>
    <row r="431" s="95" customFormat="1" x14ac:dyDescent="0.25"/>
    <row r="432" s="95" customFormat="1" x14ac:dyDescent="0.25"/>
    <row r="433" s="95" customFormat="1" x14ac:dyDescent="0.25"/>
    <row r="434" s="95" customFormat="1" x14ac:dyDescent="0.25"/>
    <row r="435" s="95" customFormat="1" x14ac:dyDescent="0.25"/>
    <row r="436" s="95" customFormat="1" x14ac:dyDescent="0.25"/>
    <row r="437" s="95" customFormat="1" x14ac:dyDescent="0.25"/>
    <row r="438" s="95" customFormat="1" x14ac:dyDescent="0.25"/>
    <row r="439" s="95" customFormat="1" x14ac:dyDescent="0.25"/>
    <row r="440" s="95" customFormat="1" x14ac:dyDescent="0.25"/>
    <row r="441" s="95" customFormat="1" x14ac:dyDescent="0.25"/>
    <row r="442" s="95" customFormat="1" x14ac:dyDescent="0.25"/>
    <row r="443" s="95" customFormat="1" x14ac:dyDescent="0.25"/>
    <row r="444" s="95" customFormat="1" x14ac:dyDescent="0.25"/>
    <row r="445" s="95" customFormat="1" x14ac:dyDescent="0.25"/>
    <row r="446" s="95" customFormat="1" x14ac:dyDescent="0.25"/>
    <row r="447" s="95" customFormat="1" x14ac:dyDescent="0.25"/>
    <row r="448" s="95" customFormat="1" x14ac:dyDescent="0.25"/>
    <row r="449" s="95" customFormat="1" x14ac:dyDescent="0.25"/>
    <row r="450" s="95" customFormat="1" x14ac:dyDescent="0.25"/>
    <row r="451" s="95" customFormat="1" x14ac:dyDescent="0.25"/>
    <row r="452" s="95" customFormat="1" x14ac:dyDescent="0.25"/>
    <row r="453" s="95" customFormat="1" x14ac:dyDescent="0.25"/>
    <row r="454" s="95" customFormat="1" x14ac:dyDescent="0.25"/>
    <row r="455" s="95" customFormat="1" x14ac:dyDescent="0.25"/>
    <row r="456" s="95" customFormat="1" x14ac:dyDescent="0.25"/>
    <row r="457" s="95" customFormat="1" x14ac:dyDescent="0.25"/>
    <row r="458" s="95" customFormat="1" x14ac:dyDescent="0.25"/>
    <row r="459" s="95" customFormat="1" x14ac:dyDescent="0.25"/>
    <row r="460" s="95" customFormat="1" x14ac:dyDescent="0.25"/>
    <row r="461" s="95" customFormat="1" x14ac:dyDescent="0.25"/>
    <row r="462" s="95" customFormat="1" x14ac:dyDescent="0.25"/>
    <row r="463" s="95" customFormat="1" x14ac:dyDescent="0.25"/>
    <row r="464" s="95" customFormat="1" x14ac:dyDescent="0.25"/>
    <row r="465" s="95" customFormat="1" x14ac:dyDescent="0.25"/>
    <row r="466" s="95" customFormat="1" x14ac:dyDescent="0.25"/>
    <row r="467" s="95" customFormat="1" x14ac:dyDescent="0.25"/>
    <row r="468" s="95" customFormat="1" x14ac:dyDescent="0.25"/>
    <row r="469" s="95" customFormat="1" x14ac:dyDescent="0.25"/>
    <row r="470" s="95" customFormat="1" x14ac:dyDescent="0.25"/>
    <row r="471" s="95" customFormat="1" x14ac:dyDescent="0.25"/>
    <row r="472" s="95" customFormat="1" x14ac:dyDescent="0.25"/>
    <row r="473" s="95" customFormat="1" x14ac:dyDescent="0.25"/>
    <row r="474" s="95" customFormat="1" x14ac:dyDescent="0.25"/>
    <row r="475" s="95" customFormat="1" x14ac:dyDescent="0.25"/>
    <row r="476" s="95" customFormat="1" x14ac:dyDescent="0.25"/>
    <row r="477" s="95" customFormat="1" x14ac:dyDescent="0.25"/>
    <row r="478" s="95" customFormat="1" x14ac:dyDescent="0.25"/>
    <row r="479" s="95" customFormat="1" x14ac:dyDescent="0.25"/>
    <row r="480" s="95" customFormat="1" x14ac:dyDescent="0.25"/>
    <row r="481" s="95" customFormat="1" x14ac:dyDescent="0.25"/>
    <row r="482" s="95" customFormat="1" x14ac:dyDescent="0.25"/>
    <row r="483" s="95" customFormat="1" x14ac:dyDescent="0.25"/>
    <row r="484" s="95" customFormat="1" x14ac:dyDescent="0.25"/>
    <row r="485" s="95" customFormat="1" x14ac:dyDescent="0.25"/>
    <row r="486" s="95" customFormat="1" x14ac:dyDescent="0.25"/>
    <row r="487" s="95" customFormat="1" x14ac:dyDescent="0.25"/>
    <row r="488" s="95" customFormat="1" x14ac:dyDescent="0.25"/>
    <row r="489" s="95" customFormat="1" x14ac:dyDescent="0.25"/>
    <row r="490" s="95" customFormat="1" x14ac:dyDescent="0.25"/>
    <row r="491" s="95" customFormat="1" x14ac:dyDescent="0.25"/>
    <row r="492" s="95" customFormat="1" x14ac:dyDescent="0.25"/>
    <row r="493" s="95" customFormat="1" x14ac:dyDescent="0.25"/>
    <row r="494" s="95" customFormat="1" x14ac:dyDescent="0.25"/>
    <row r="495" s="95" customFormat="1" x14ac:dyDescent="0.25"/>
    <row r="496" s="95" customFormat="1" x14ac:dyDescent="0.25"/>
    <row r="497" s="95" customFormat="1" x14ac:dyDescent="0.25"/>
    <row r="498" s="95" customFormat="1" x14ac:dyDescent="0.25"/>
    <row r="499" s="95" customFormat="1" x14ac:dyDescent="0.25"/>
    <row r="500" s="95" customFormat="1" x14ac:dyDescent="0.25"/>
    <row r="501" s="95" customFormat="1" x14ac:dyDescent="0.25"/>
    <row r="502" s="95" customFormat="1" x14ac:dyDescent="0.25"/>
    <row r="503" s="95" customFormat="1" x14ac:dyDescent="0.25"/>
    <row r="504" s="95" customFormat="1" x14ac:dyDescent="0.25"/>
    <row r="505" s="95" customFormat="1" x14ac:dyDescent="0.25"/>
    <row r="506" s="95" customFormat="1" x14ac:dyDescent="0.25"/>
    <row r="507" s="95" customFormat="1" x14ac:dyDescent="0.25"/>
    <row r="508" s="95" customFormat="1" x14ac:dyDescent="0.25"/>
    <row r="509" s="95" customFormat="1" x14ac:dyDescent="0.25"/>
    <row r="510" s="95" customFormat="1" x14ac:dyDescent="0.25"/>
    <row r="511" s="95" customFormat="1" x14ac:dyDescent="0.25"/>
    <row r="512" s="95" customFormat="1" x14ac:dyDescent="0.25"/>
    <row r="513" s="95" customFormat="1" x14ac:dyDescent="0.25"/>
    <row r="514" s="95" customFormat="1" x14ac:dyDescent="0.25"/>
    <row r="515" s="95" customFormat="1" x14ac:dyDescent="0.25"/>
    <row r="516" s="95" customFormat="1" x14ac:dyDescent="0.25"/>
    <row r="517" s="95" customFormat="1" x14ac:dyDescent="0.25"/>
    <row r="518" s="95" customFormat="1" x14ac:dyDescent="0.25"/>
    <row r="519" s="95" customFormat="1" x14ac:dyDescent="0.25"/>
    <row r="520" s="95" customFormat="1" x14ac:dyDescent="0.25"/>
    <row r="521" s="95" customFormat="1" x14ac:dyDescent="0.25"/>
    <row r="522" s="95" customFormat="1" x14ac:dyDescent="0.25"/>
    <row r="523" s="95" customFormat="1" x14ac:dyDescent="0.25"/>
    <row r="524" s="95" customFormat="1" x14ac:dyDescent="0.25"/>
    <row r="525" s="95" customFormat="1" x14ac:dyDescent="0.25"/>
    <row r="526" s="95" customFormat="1" x14ac:dyDescent="0.25"/>
    <row r="527" s="95" customFormat="1" x14ac:dyDescent="0.25"/>
    <row r="528" s="95" customFormat="1" x14ac:dyDescent="0.25"/>
    <row r="529" s="95" customFormat="1" x14ac:dyDescent="0.25"/>
    <row r="530" s="95" customFormat="1" x14ac:dyDescent="0.25"/>
    <row r="531" s="95" customFormat="1" x14ac:dyDescent="0.25"/>
    <row r="532" s="95" customFormat="1" x14ac:dyDescent="0.25"/>
    <row r="533" s="95" customFormat="1" x14ac:dyDescent="0.25"/>
    <row r="534" s="95" customFormat="1" x14ac:dyDescent="0.25"/>
    <row r="535" s="95" customFormat="1" x14ac:dyDescent="0.25"/>
    <row r="536" s="95" customFormat="1" x14ac:dyDescent="0.25"/>
    <row r="537" s="95" customFormat="1" x14ac:dyDescent="0.25"/>
    <row r="538" s="95" customFormat="1" x14ac:dyDescent="0.25"/>
    <row r="539" s="95" customFormat="1" x14ac:dyDescent="0.25"/>
    <row r="540" s="95" customFormat="1" x14ac:dyDescent="0.25"/>
    <row r="541" s="95" customFormat="1" x14ac:dyDescent="0.25"/>
    <row r="542" s="95" customFormat="1" x14ac:dyDescent="0.25"/>
    <row r="543" s="95" customFormat="1" x14ac:dyDescent="0.25"/>
    <row r="544" s="95" customFormat="1" x14ac:dyDescent="0.25"/>
    <row r="545" s="95" customFormat="1" x14ac:dyDescent="0.25"/>
    <row r="546" s="95" customFormat="1" x14ac:dyDescent="0.25"/>
    <row r="547" s="95" customFormat="1" x14ac:dyDescent="0.25"/>
    <row r="548" s="95" customFormat="1" x14ac:dyDescent="0.25"/>
    <row r="549" s="95" customFormat="1" x14ac:dyDescent="0.25"/>
    <row r="550" s="95" customFormat="1" x14ac:dyDescent="0.25"/>
    <row r="551" s="95" customFormat="1" x14ac:dyDescent="0.25"/>
    <row r="552" s="95" customFormat="1" x14ac:dyDescent="0.25"/>
    <row r="553" s="95" customFormat="1" x14ac:dyDescent="0.25"/>
    <row r="554" s="95" customFormat="1" x14ac:dyDescent="0.25"/>
    <row r="555" s="95" customFormat="1" x14ac:dyDescent="0.25"/>
    <row r="556" s="95" customFormat="1" x14ac:dyDescent="0.25"/>
    <row r="557" s="95" customFormat="1" x14ac:dyDescent="0.25"/>
    <row r="558" s="95" customFormat="1" x14ac:dyDescent="0.25"/>
    <row r="559" s="95" customFormat="1" x14ac:dyDescent="0.25"/>
    <row r="560" s="95" customFormat="1" x14ac:dyDescent="0.25"/>
    <row r="561" s="95" customFormat="1" x14ac:dyDescent="0.25"/>
    <row r="562" s="95" customFormat="1" x14ac:dyDescent="0.25"/>
    <row r="563" s="95" customFormat="1" x14ac:dyDescent="0.25"/>
    <row r="564" s="95" customFormat="1" x14ac:dyDescent="0.25"/>
    <row r="565" s="95" customFormat="1" x14ac:dyDescent="0.25"/>
    <row r="566" s="95" customFormat="1" x14ac:dyDescent="0.25"/>
    <row r="567" s="95" customFormat="1" x14ac:dyDescent="0.25"/>
    <row r="568" s="95" customFormat="1" x14ac:dyDescent="0.25"/>
    <row r="569" s="95" customFormat="1" x14ac:dyDescent="0.25"/>
    <row r="570" s="95" customFormat="1" x14ac:dyDescent="0.25"/>
    <row r="571" s="95" customFormat="1" x14ac:dyDescent="0.25"/>
    <row r="572" s="95" customFormat="1" x14ac:dyDescent="0.25"/>
    <row r="573" s="95" customFormat="1" x14ac:dyDescent="0.25"/>
    <row r="574" s="95" customFormat="1" x14ac:dyDescent="0.25"/>
    <row r="575" s="95" customFormat="1" x14ac:dyDescent="0.25"/>
    <row r="576" s="95" customFormat="1" x14ac:dyDescent="0.25"/>
    <row r="577" s="95" customFormat="1" x14ac:dyDescent="0.25"/>
    <row r="578" s="95" customFormat="1" x14ac:dyDescent="0.25"/>
    <row r="579" s="95" customFormat="1" x14ac:dyDescent="0.25"/>
    <row r="580" s="95" customFormat="1" x14ac:dyDescent="0.25"/>
    <row r="581" s="95" customFormat="1" x14ac:dyDescent="0.25"/>
    <row r="582" s="95" customFormat="1" x14ac:dyDescent="0.25"/>
    <row r="583" s="95" customFormat="1" x14ac:dyDescent="0.25"/>
    <row r="584" s="95" customFormat="1" x14ac:dyDescent="0.25"/>
    <row r="585" s="95" customFormat="1" x14ac:dyDescent="0.25"/>
    <row r="586" s="95" customFormat="1" x14ac:dyDescent="0.25"/>
    <row r="587" s="95" customFormat="1" x14ac:dyDescent="0.25"/>
    <row r="588" s="95" customFormat="1" x14ac:dyDescent="0.25"/>
    <row r="589" s="95" customFormat="1" x14ac:dyDescent="0.25"/>
    <row r="590" s="95" customFormat="1" x14ac:dyDescent="0.25"/>
    <row r="591" s="95" customFormat="1" x14ac:dyDescent="0.25"/>
    <row r="592" s="95" customFormat="1" x14ac:dyDescent="0.25"/>
    <row r="593" s="95" customFormat="1" x14ac:dyDescent="0.25"/>
    <row r="594" s="95" customFormat="1" x14ac:dyDescent="0.25"/>
    <row r="595" s="95" customFormat="1" x14ac:dyDescent="0.25"/>
    <row r="596" s="95" customFormat="1" x14ac:dyDescent="0.25"/>
    <row r="597" s="95" customFormat="1" x14ac:dyDescent="0.25"/>
    <row r="598" s="95" customFormat="1" x14ac:dyDescent="0.25"/>
    <row r="599" s="95" customFormat="1" x14ac:dyDescent="0.25"/>
    <row r="600" s="95" customFormat="1" x14ac:dyDescent="0.25"/>
    <row r="601" s="95" customFormat="1" x14ac:dyDescent="0.25"/>
    <row r="602" s="95" customFormat="1" x14ac:dyDescent="0.25"/>
    <row r="603" s="95" customFormat="1" x14ac:dyDescent="0.25"/>
    <row r="604" s="95" customFormat="1" x14ac:dyDescent="0.25"/>
    <row r="605" s="95" customFormat="1" x14ac:dyDescent="0.25"/>
    <row r="606" s="95" customFormat="1" x14ac:dyDescent="0.25"/>
    <row r="607" s="95" customFormat="1" x14ac:dyDescent="0.25"/>
    <row r="608" s="95" customFormat="1" x14ac:dyDescent="0.25"/>
    <row r="609" s="95" customFormat="1" x14ac:dyDescent="0.25"/>
    <row r="610" s="95" customFormat="1" x14ac:dyDescent="0.25"/>
    <row r="611" s="95" customFormat="1" x14ac:dyDescent="0.25"/>
    <row r="612" s="95" customFormat="1" x14ac:dyDescent="0.25"/>
    <row r="613" s="95" customFormat="1" x14ac:dyDescent="0.25"/>
    <row r="614" s="95" customFormat="1" x14ac:dyDescent="0.25"/>
    <row r="615" s="95" customFormat="1" x14ac:dyDescent="0.25"/>
    <row r="616" s="95" customFormat="1" x14ac:dyDescent="0.25"/>
    <row r="617" s="95" customFormat="1" x14ac:dyDescent="0.25"/>
    <row r="618" s="95" customFormat="1" x14ac:dyDescent="0.25"/>
    <row r="619" s="95" customFormat="1" x14ac:dyDescent="0.25"/>
    <row r="620" s="95" customFormat="1" x14ac:dyDescent="0.25"/>
    <row r="621" s="95" customFormat="1" x14ac:dyDescent="0.25"/>
    <row r="622" s="95" customFormat="1" x14ac:dyDescent="0.25"/>
    <row r="623" s="95" customFormat="1" x14ac:dyDescent="0.25"/>
    <row r="624" s="95" customFormat="1" x14ac:dyDescent="0.25"/>
    <row r="625" s="95" customFormat="1" x14ac:dyDescent="0.25"/>
    <row r="626" s="95" customFormat="1" x14ac:dyDescent="0.25"/>
    <row r="627" s="95" customFormat="1" x14ac:dyDescent="0.25"/>
    <row r="628" s="95" customFormat="1" x14ac:dyDescent="0.25"/>
    <row r="629" s="95" customFormat="1" x14ac:dyDescent="0.25"/>
    <row r="630" s="95" customFormat="1" x14ac:dyDescent="0.25"/>
    <row r="631" s="95" customFormat="1" x14ac:dyDescent="0.25"/>
    <row r="632" s="95" customFormat="1" x14ac:dyDescent="0.25"/>
    <row r="633" s="95" customFormat="1" x14ac:dyDescent="0.25"/>
    <row r="634" s="95" customFormat="1" x14ac:dyDescent="0.25"/>
    <row r="635" s="95" customFormat="1" x14ac:dyDescent="0.25"/>
    <row r="636" s="95" customFormat="1" x14ac:dyDescent="0.25"/>
    <row r="637" s="95" customFormat="1" x14ac:dyDescent="0.25"/>
    <row r="638" s="95" customFormat="1" x14ac:dyDescent="0.25"/>
    <row r="639" s="95" customFormat="1" x14ac:dyDescent="0.25"/>
    <row r="640" s="95" customFormat="1" x14ac:dyDescent="0.25"/>
    <row r="641" s="95" customFormat="1" x14ac:dyDescent="0.25"/>
    <row r="642" s="95" customFormat="1" x14ac:dyDescent="0.25"/>
    <row r="643" s="95" customFormat="1" x14ac:dyDescent="0.25"/>
    <row r="644" s="95" customFormat="1" x14ac:dyDescent="0.25"/>
    <row r="645" s="95" customFormat="1" x14ac:dyDescent="0.25"/>
    <row r="646" s="95" customFormat="1" x14ac:dyDescent="0.25"/>
    <row r="647" s="95" customFormat="1" x14ac:dyDescent="0.25"/>
    <row r="648" s="95" customFormat="1" x14ac:dyDescent="0.25"/>
    <row r="649" s="95" customFormat="1" x14ac:dyDescent="0.25"/>
    <row r="650" s="95" customFormat="1" x14ac:dyDescent="0.25"/>
    <row r="651" s="95" customFormat="1" x14ac:dyDescent="0.25"/>
    <row r="652" s="95" customFormat="1" x14ac:dyDescent="0.25"/>
    <row r="653" s="95" customFormat="1" x14ac:dyDescent="0.25"/>
    <row r="654" s="95" customFormat="1" x14ac:dyDescent="0.25"/>
    <row r="655" s="95" customFormat="1" x14ac:dyDescent="0.25"/>
    <row r="656" s="95" customFormat="1" x14ac:dyDescent="0.25"/>
    <row r="657" s="95" customFormat="1" x14ac:dyDescent="0.25"/>
    <row r="658" s="95" customFormat="1" x14ac:dyDescent="0.25"/>
    <row r="659" s="95" customFormat="1" x14ac:dyDescent="0.25"/>
    <row r="660" s="95" customFormat="1" x14ac:dyDescent="0.25"/>
    <row r="661" s="95" customFormat="1" x14ac:dyDescent="0.25"/>
    <row r="662" s="95" customFormat="1" x14ac:dyDescent="0.25"/>
    <row r="663" s="95" customFormat="1" x14ac:dyDescent="0.25"/>
    <row r="664" s="95" customFormat="1" x14ac:dyDescent="0.25"/>
    <row r="665" s="95" customFormat="1" x14ac:dyDescent="0.25"/>
    <row r="666" s="95" customFormat="1" x14ac:dyDescent="0.25"/>
    <row r="667" s="95" customFormat="1" x14ac:dyDescent="0.25"/>
    <row r="668" s="95" customFormat="1" x14ac:dyDescent="0.25"/>
    <row r="669" s="95" customFormat="1" x14ac:dyDescent="0.25"/>
    <row r="670" s="95" customFormat="1" x14ac:dyDescent="0.25"/>
    <row r="671" s="95" customFormat="1" x14ac:dyDescent="0.25"/>
    <row r="672" s="95" customFormat="1" x14ac:dyDescent="0.25"/>
    <row r="673" s="95" customFormat="1" x14ac:dyDescent="0.25"/>
    <row r="674" s="95" customFormat="1" x14ac:dyDescent="0.25"/>
    <row r="675" s="95" customFormat="1" x14ac:dyDescent="0.25"/>
    <row r="676" s="95" customFormat="1" x14ac:dyDescent="0.25"/>
    <row r="677" s="95" customFormat="1" x14ac:dyDescent="0.25"/>
    <row r="678" s="95" customFormat="1" x14ac:dyDescent="0.25"/>
    <row r="679" s="95" customFormat="1" x14ac:dyDescent="0.25"/>
    <row r="680" s="95" customFormat="1" x14ac:dyDescent="0.25"/>
    <row r="681" s="95" customFormat="1" x14ac:dyDescent="0.25"/>
    <row r="682" s="95" customFormat="1" x14ac:dyDescent="0.25"/>
    <row r="683" s="95" customFormat="1" x14ac:dyDescent="0.25"/>
    <row r="684" s="95" customFormat="1" x14ac:dyDescent="0.25"/>
    <row r="685" s="95" customFormat="1" x14ac:dyDescent="0.25"/>
    <row r="686" s="95" customFormat="1" x14ac:dyDescent="0.25"/>
    <row r="687" s="95" customFormat="1" x14ac:dyDescent="0.25"/>
    <row r="688" s="95" customFormat="1" x14ac:dyDescent="0.25"/>
    <row r="689" s="95" customFormat="1" x14ac:dyDescent="0.25"/>
    <row r="690" s="95" customFormat="1" x14ac:dyDescent="0.25"/>
    <row r="691" s="95" customFormat="1" x14ac:dyDescent="0.25"/>
    <row r="692" s="95" customFormat="1" x14ac:dyDescent="0.25"/>
    <row r="693" s="95" customFormat="1" x14ac:dyDescent="0.25"/>
    <row r="694" s="95" customFormat="1" x14ac:dyDescent="0.25"/>
    <row r="695" s="95" customFormat="1" x14ac:dyDescent="0.25"/>
    <row r="696" s="95" customFormat="1" x14ac:dyDescent="0.25"/>
    <row r="697" s="95" customFormat="1" x14ac:dyDescent="0.25"/>
    <row r="698" s="95" customFormat="1" x14ac:dyDescent="0.25"/>
    <row r="699" s="95" customFormat="1" x14ac:dyDescent="0.25"/>
    <row r="700" s="95" customFormat="1" x14ac:dyDescent="0.25"/>
    <row r="701" s="95" customFormat="1" x14ac:dyDescent="0.25"/>
    <row r="702" s="95" customFormat="1" x14ac:dyDescent="0.25"/>
    <row r="703" s="95" customFormat="1" x14ac:dyDescent="0.25"/>
    <row r="704" s="95" customFormat="1" x14ac:dyDescent="0.25"/>
    <row r="705" s="95" customFormat="1" x14ac:dyDescent="0.25"/>
    <row r="706" s="95" customFormat="1" x14ac:dyDescent="0.25"/>
    <row r="707" s="95" customFormat="1" x14ac:dyDescent="0.25"/>
    <row r="708" s="95" customFormat="1" x14ac:dyDescent="0.25"/>
    <row r="709" s="95" customFormat="1" x14ac:dyDescent="0.25"/>
    <row r="710" s="95" customFormat="1" x14ac:dyDescent="0.25"/>
    <row r="711" s="95" customFormat="1" x14ac:dyDescent="0.25"/>
    <row r="712" s="95" customFormat="1" x14ac:dyDescent="0.25"/>
    <row r="713" s="95" customFormat="1" x14ac:dyDescent="0.25"/>
    <row r="714" s="95" customFormat="1" x14ac:dyDescent="0.25"/>
    <row r="715" s="95" customFormat="1" x14ac:dyDescent="0.25"/>
    <row r="716" s="95" customFormat="1" x14ac:dyDescent="0.25"/>
    <row r="717" s="95" customFormat="1" x14ac:dyDescent="0.25"/>
    <row r="718" s="95" customFormat="1" x14ac:dyDescent="0.25"/>
    <row r="719" s="95" customFormat="1" x14ac:dyDescent="0.25"/>
    <row r="720" s="95" customFormat="1" x14ac:dyDescent="0.25"/>
    <row r="721" s="95" customFormat="1" x14ac:dyDescent="0.25"/>
    <row r="722" s="95" customFormat="1" x14ac:dyDescent="0.25"/>
    <row r="723" s="95" customFormat="1" x14ac:dyDescent="0.25"/>
    <row r="724" s="95" customFormat="1" x14ac:dyDescent="0.25"/>
    <row r="725" s="95" customFormat="1" x14ac:dyDescent="0.25"/>
    <row r="726" s="95" customFormat="1" x14ac:dyDescent="0.25"/>
    <row r="727" s="95" customFormat="1" x14ac:dyDescent="0.25"/>
    <row r="728" s="95" customFormat="1" x14ac:dyDescent="0.25"/>
    <row r="729" s="95" customFormat="1" x14ac:dyDescent="0.25"/>
    <row r="730" s="95" customFormat="1" x14ac:dyDescent="0.25"/>
    <row r="731" s="95" customFormat="1" x14ac:dyDescent="0.25"/>
    <row r="732" s="95" customFormat="1" x14ac:dyDescent="0.25"/>
    <row r="733" s="95" customFormat="1" x14ac:dyDescent="0.25"/>
    <row r="734" s="95" customFormat="1" x14ac:dyDescent="0.25"/>
    <row r="735" s="95" customFormat="1" x14ac:dyDescent="0.25"/>
    <row r="736" s="95" customFormat="1" x14ac:dyDescent="0.25"/>
    <row r="737" s="95" customFormat="1" x14ac:dyDescent="0.25"/>
    <row r="738" s="95" customFormat="1" x14ac:dyDescent="0.25"/>
    <row r="739" s="95" customFormat="1" x14ac:dyDescent="0.25"/>
    <row r="740" s="95" customFormat="1" x14ac:dyDescent="0.25"/>
    <row r="741" s="95" customFormat="1" x14ac:dyDescent="0.25"/>
    <row r="742" s="95" customFormat="1" x14ac:dyDescent="0.25"/>
    <row r="743" s="95" customFormat="1" x14ac:dyDescent="0.25"/>
    <row r="744" s="95" customFormat="1" x14ac:dyDescent="0.25"/>
    <row r="745" s="95" customFormat="1" x14ac:dyDescent="0.25"/>
    <row r="746" s="95" customFormat="1" x14ac:dyDescent="0.25"/>
    <row r="747" s="95" customFormat="1" x14ac:dyDescent="0.25"/>
    <row r="748" s="95" customFormat="1" x14ac:dyDescent="0.25"/>
    <row r="749" s="95" customFormat="1" x14ac:dyDescent="0.25"/>
    <row r="750" s="95" customFormat="1" x14ac:dyDescent="0.25"/>
    <row r="751" s="95" customFormat="1" x14ac:dyDescent="0.25"/>
    <row r="752" s="95" customFormat="1" x14ac:dyDescent="0.25"/>
    <row r="753" s="95" customFormat="1" x14ac:dyDescent="0.25"/>
    <row r="754" s="95" customFormat="1" x14ac:dyDescent="0.25"/>
    <row r="755" s="95" customFormat="1" x14ac:dyDescent="0.25"/>
    <row r="756" s="95" customFormat="1" x14ac:dyDescent="0.25"/>
    <row r="757" s="95" customFormat="1" x14ac:dyDescent="0.25"/>
    <row r="758" s="95" customFormat="1" x14ac:dyDescent="0.25"/>
    <row r="759" s="95" customFormat="1" x14ac:dyDescent="0.25"/>
    <row r="760" s="95" customFormat="1" x14ac:dyDescent="0.25"/>
    <row r="761" s="95" customFormat="1" x14ac:dyDescent="0.25"/>
    <row r="762" s="95" customFormat="1" x14ac:dyDescent="0.25"/>
    <row r="763" s="95" customFormat="1" x14ac:dyDescent="0.25"/>
    <row r="764" s="95" customFormat="1" x14ac:dyDescent="0.25"/>
    <row r="765" s="95" customFormat="1" x14ac:dyDescent="0.25"/>
    <row r="766" s="95" customFormat="1" x14ac:dyDescent="0.25"/>
    <row r="767" s="95" customFormat="1" x14ac:dyDescent="0.25"/>
    <row r="768" s="95" customFormat="1" x14ac:dyDescent="0.25"/>
    <row r="769" s="95" customFormat="1" x14ac:dyDescent="0.25"/>
    <row r="770" s="95" customFormat="1" x14ac:dyDescent="0.25"/>
    <row r="771" s="95" customFormat="1" x14ac:dyDescent="0.25"/>
    <row r="772" s="95" customFormat="1" x14ac:dyDescent="0.25"/>
    <row r="773" s="95" customFormat="1" x14ac:dyDescent="0.25"/>
    <row r="774" s="95" customFormat="1" x14ac:dyDescent="0.25"/>
    <row r="775" s="95" customFormat="1" x14ac:dyDescent="0.25"/>
    <row r="776" s="95" customFormat="1" x14ac:dyDescent="0.25"/>
    <row r="777" s="95" customFormat="1" x14ac:dyDescent="0.25"/>
    <row r="778" s="95" customFormat="1" x14ac:dyDescent="0.25"/>
    <row r="779" s="95" customFormat="1" x14ac:dyDescent="0.25"/>
    <row r="780" s="95" customFormat="1" x14ac:dyDescent="0.25"/>
    <row r="781" s="95" customFormat="1" x14ac:dyDescent="0.25"/>
    <row r="782" s="95" customFormat="1" x14ac:dyDescent="0.25"/>
    <row r="783" s="95" customFormat="1" x14ac:dyDescent="0.25"/>
    <row r="784" s="95" customFormat="1" x14ac:dyDescent="0.25"/>
    <row r="785" s="95" customFormat="1" x14ac:dyDescent="0.25"/>
    <row r="786" s="95" customFormat="1" x14ac:dyDescent="0.25"/>
    <row r="787" s="95" customFormat="1" x14ac:dyDescent="0.25"/>
    <row r="788" s="95" customFormat="1" x14ac:dyDescent="0.25"/>
    <row r="789" s="95" customFormat="1" x14ac:dyDescent="0.25"/>
    <row r="790" s="95" customFormat="1" x14ac:dyDescent="0.25"/>
    <row r="791" s="95" customFormat="1" x14ac:dyDescent="0.25"/>
    <row r="792" s="95" customFormat="1" x14ac:dyDescent="0.25"/>
    <row r="793" s="95" customFormat="1" x14ac:dyDescent="0.25"/>
    <row r="794" s="95" customFormat="1" x14ac:dyDescent="0.25"/>
    <row r="795" s="95" customFormat="1" x14ac:dyDescent="0.25"/>
    <row r="796" s="95" customFormat="1" x14ac:dyDescent="0.25"/>
    <row r="797" s="95" customFormat="1" x14ac:dyDescent="0.25"/>
    <row r="798" s="95" customFormat="1" x14ac:dyDescent="0.25"/>
    <row r="799" s="95" customFormat="1" x14ac:dyDescent="0.25"/>
    <row r="800" s="95" customFormat="1" x14ac:dyDescent="0.25"/>
    <row r="801" s="95" customFormat="1" x14ac:dyDescent="0.25"/>
    <row r="802" s="95" customFormat="1" x14ac:dyDescent="0.25"/>
    <row r="803" s="95" customFormat="1" x14ac:dyDescent="0.25"/>
    <row r="804" s="95" customFormat="1" x14ac:dyDescent="0.25"/>
    <row r="805" s="95" customFormat="1" x14ac:dyDescent="0.25"/>
    <row r="806" s="95" customFormat="1" x14ac:dyDescent="0.25"/>
    <row r="807" s="95" customFormat="1" x14ac:dyDescent="0.25"/>
    <row r="808" s="95" customFormat="1" x14ac:dyDescent="0.25"/>
    <row r="809" s="95" customFormat="1" x14ac:dyDescent="0.25"/>
    <row r="810" s="95" customFormat="1" x14ac:dyDescent="0.25"/>
    <row r="811" s="95" customFormat="1" x14ac:dyDescent="0.25"/>
    <row r="812" s="95" customFormat="1" x14ac:dyDescent="0.25"/>
    <row r="813" s="95" customFormat="1" x14ac:dyDescent="0.25"/>
    <row r="814" s="95" customFormat="1" x14ac:dyDescent="0.25"/>
    <row r="815" s="95" customFormat="1" x14ac:dyDescent="0.25"/>
    <row r="816" s="95" customFormat="1" x14ac:dyDescent="0.25"/>
    <row r="817" s="95" customFormat="1" x14ac:dyDescent="0.25"/>
    <row r="818" s="95" customFormat="1" x14ac:dyDescent="0.25"/>
    <row r="819" s="95" customFormat="1" x14ac:dyDescent="0.25"/>
    <row r="820" s="95" customFormat="1" x14ac:dyDescent="0.25"/>
    <row r="821" s="95" customFormat="1" x14ac:dyDescent="0.25"/>
    <row r="822" s="95" customFormat="1" x14ac:dyDescent="0.25"/>
    <row r="823" s="95" customFormat="1" x14ac:dyDescent="0.25"/>
    <row r="824" s="95" customFormat="1" x14ac:dyDescent="0.25"/>
    <row r="825" s="95" customFormat="1" x14ac:dyDescent="0.25"/>
    <row r="826" s="95" customFormat="1" x14ac:dyDescent="0.25"/>
    <row r="827" s="95" customFormat="1" x14ac:dyDescent="0.25"/>
    <row r="828" s="95" customFormat="1" x14ac:dyDescent="0.25"/>
    <row r="829" s="95" customFormat="1" x14ac:dyDescent="0.25"/>
    <row r="830" s="95" customFormat="1" x14ac:dyDescent="0.25"/>
    <row r="831" s="95" customFormat="1" x14ac:dyDescent="0.25"/>
    <row r="832" s="95" customFormat="1" x14ac:dyDescent="0.25"/>
    <row r="833" s="95" customFormat="1" x14ac:dyDescent="0.25"/>
    <row r="834" s="95" customFormat="1" x14ac:dyDescent="0.25"/>
    <row r="835" s="95" customFormat="1" x14ac:dyDescent="0.25"/>
    <row r="836" s="95" customFormat="1" x14ac:dyDescent="0.25"/>
    <row r="837" s="95" customFormat="1" x14ac:dyDescent="0.25"/>
    <row r="838" s="95" customFormat="1" x14ac:dyDescent="0.25"/>
    <row r="839" s="95" customFormat="1" x14ac:dyDescent="0.25"/>
    <row r="840" s="95" customFormat="1" x14ac:dyDescent="0.25"/>
    <row r="841" s="95" customFormat="1" x14ac:dyDescent="0.25"/>
    <row r="842" s="95" customFormat="1" x14ac:dyDescent="0.25"/>
    <row r="843" s="95" customFormat="1" x14ac:dyDescent="0.25"/>
    <row r="844" s="95" customFormat="1" x14ac:dyDescent="0.25"/>
    <row r="845" s="95" customFormat="1" x14ac:dyDescent="0.25"/>
    <row r="846" s="95" customFormat="1" x14ac:dyDescent="0.25"/>
    <row r="847" s="95" customFormat="1" x14ac:dyDescent="0.25"/>
    <row r="848" s="95" customFormat="1" x14ac:dyDescent="0.25"/>
    <row r="849" s="95" customFormat="1" x14ac:dyDescent="0.25"/>
    <row r="850" s="95" customFormat="1" x14ac:dyDescent="0.25"/>
    <row r="851" s="95" customFormat="1" x14ac:dyDescent="0.25"/>
    <row r="852" s="95" customFormat="1" x14ac:dyDescent="0.25"/>
    <row r="853" s="95" customFormat="1" x14ac:dyDescent="0.25"/>
    <row r="854" s="95" customFormat="1" x14ac:dyDescent="0.25"/>
    <row r="855" s="95" customFormat="1" x14ac:dyDescent="0.25"/>
    <row r="856" s="95" customFormat="1" x14ac:dyDescent="0.25"/>
    <row r="857" s="95" customFormat="1" x14ac:dyDescent="0.25"/>
    <row r="858" s="95" customFormat="1" x14ac:dyDescent="0.25"/>
    <row r="859" s="95" customFormat="1" x14ac:dyDescent="0.25"/>
    <row r="860" s="95" customFormat="1" x14ac:dyDescent="0.25"/>
    <row r="861" s="95" customFormat="1" x14ac:dyDescent="0.25"/>
    <row r="862" s="95" customFormat="1" x14ac:dyDescent="0.25"/>
    <row r="863" s="95" customFormat="1" x14ac:dyDescent="0.25"/>
    <row r="864" s="95" customFormat="1" x14ac:dyDescent="0.25"/>
    <row r="865" s="95" customFormat="1" x14ac:dyDescent="0.25"/>
    <row r="866" s="95" customFormat="1" x14ac:dyDescent="0.25"/>
    <row r="867" s="95" customFormat="1" x14ac:dyDescent="0.25"/>
    <row r="868" s="95" customFormat="1" x14ac:dyDescent="0.25"/>
    <row r="869" s="95" customFormat="1" x14ac:dyDescent="0.25"/>
    <row r="870" s="95" customFormat="1" x14ac:dyDescent="0.25"/>
    <row r="871" s="95" customFormat="1" x14ac:dyDescent="0.25"/>
    <row r="872" s="95" customFormat="1" x14ac:dyDescent="0.25"/>
    <row r="873" s="95" customFormat="1" x14ac:dyDescent="0.25"/>
    <row r="874" s="95" customFormat="1" x14ac:dyDescent="0.25"/>
    <row r="875" s="95" customFormat="1" x14ac:dyDescent="0.25"/>
    <row r="876" s="95" customFormat="1" x14ac:dyDescent="0.25"/>
    <row r="877" s="95" customFormat="1" x14ac:dyDescent="0.25"/>
    <row r="878" s="95" customFormat="1" x14ac:dyDescent="0.25"/>
    <row r="879" s="95" customFormat="1" x14ac:dyDescent="0.25"/>
    <row r="880" s="95" customFormat="1" x14ac:dyDescent="0.25"/>
    <row r="881" s="95" customFormat="1" x14ac:dyDescent="0.25"/>
    <row r="882" s="95" customFormat="1" x14ac:dyDescent="0.25"/>
    <row r="883" s="95" customFormat="1" x14ac:dyDescent="0.25"/>
    <row r="884" s="95" customFormat="1" x14ac:dyDescent="0.25"/>
    <row r="885" s="95" customFormat="1" x14ac:dyDescent="0.25"/>
    <row r="886" s="95" customFormat="1" x14ac:dyDescent="0.25"/>
    <row r="887" s="95" customFormat="1" x14ac:dyDescent="0.25"/>
    <row r="888" s="95" customFormat="1" x14ac:dyDescent="0.25"/>
    <row r="889" s="95" customFormat="1" x14ac:dyDescent="0.25"/>
    <row r="890" s="95" customFormat="1" x14ac:dyDescent="0.25"/>
    <row r="891" s="95" customFormat="1" x14ac:dyDescent="0.25"/>
    <row r="892" s="95" customFormat="1" x14ac:dyDescent="0.25"/>
    <row r="893" s="95" customFormat="1" x14ac:dyDescent="0.25"/>
    <row r="894" s="95" customFormat="1" x14ac:dyDescent="0.25"/>
    <row r="895" s="95" customFormat="1" x14ac:dyDescent="0.25"/>
    <row r="896" s="95" customFormat="1" x14ac:dyDescent="0.25"/>
    <row r="897" s="95" customFormat="1" x14ac:dyDescent="0.25"/>
    <row r="898" s="95" customFormat="1" x14ac:dyDescent="0.25"/>
    <row r="899" s="95" customFormat="1" x14ac:dyDescent="0.25"/>
    <row r="900" s="95" customFormat="1" x14ac:dyDescent="0.25"/>
    <row r="901" s="95" customFormat="1" x14ac:dyDescent="0.25"/>
    <row r="902" s="95" customFormat="1" x14ac:dyDescent="0.25"/>
    <row r="903" s="95" customFormat="1" x14ac:dyDescent="0.25"/>
    <row r="904" s="95" customFormat="1" x14ac:dyDescent="0.25"/>
    <row r="905" s="95" customFormat="1" x14ac:dyDescent="0.25"/>
    <row r="906" s="95" customFormat="1" x14ac:dyDescent="0.25"/>
    <row r="907" s="95" customFormat="1" x14ac:dyDescent="0.25"/>
    <row r="908" s="95" customFormat="1" x14ac:dyDescent="0.25"/>
    <row r="909" s="95" customFormat="1" x14ac:dyDescent="0.25"/>
    <row r="910" s="95" customFormat="1" x14ac:dyDescent="0.25"/>
    <row r="911" s="95" customFormat="1" x14ac:dyDescent="0.25"/>
    <row r="912" s="95" customFormat="1" x14ac:dyDescent="0.25"/>
    <row r="913" s="95" customFormat="1" x14ac:dyDescent="0.25"/>
    <row r="914" s="95" customFormat="1" x14ac:dyDescent="0.25"/>
    <row r="915" s="95" customFormat="1" x14ac:dyDescent="0.25"/>
    <row r="916" s="95" customFormat="1" x14ac:dyDescent="0.25"/>
    <row r="917" s="95" customFormat="1" x14ac:dyDescent="0.25"/>
    <row r="918" s="95" customFormat="1" x14ac:dyDescent="0.25"/>
    <row r="919" s="95" customFormat="1" x14ac:dyDescent="0.25"/>
    <row r="920" s="95" customFormat="1" x14ac:dyDescent="0.25"/>
    <row r="921" s="95" customFormat="1" x14ac:dyDescent="0.25"/>
    <row r="922" s="95" customFormat="1" x14ac:dyDescent="0.25"/>
    <row r="923" s="95" customFormat="1" x14ac:dyDescent="0.25"/>
    <row r="924" s="95" customFormat="1" x14ac:dyDescent="0.25"/>
    <row r="925" s="95" customFormat="1" x14ac:dyDescent="0.25"/>
    <row r="926" s="95" customFormat="1" x14ac:dyDescent="0.25"/>
    <row r="927" s="95" customFormat="1" x14ac:dyDescent="0.25"/>
    <row r="928" s="95" customFormat="1" x14ac:dyDescent="0.25"/>
    <row r="929" s="95" customFormat="1" x14ac:dyDescent="0.25"/>
    <row r="930" s="95" customFormat="1" x14ac:dyDescent="0.25"/>
    <row r="931" s="95" customFormat="1" x14ac:dyDescent="0.25"/>
    <row r="932" s="95" customFormat="1" x14ac:dyDescent="0.25"/>
    <row r="933" s="95" customFormat="1" x14ac:dyDescent="0.25"/>
    <row r="934" s="95" customFormat="1" x14ac:dyDescent="0.25"/>
    <row r="935" s="95" customFormat="1" x14ac:dyDescent="0.25"/>
    <row r="936" s="95" customFormat="1" x14ac:dyDescent="0.25"/>
    <row r="937" s="95" customFormat="1" x14ac:dyDescent="0.25"/>
    <row r="938" s="95" customFormat="1" x14ac:dyDescent="0.25"/>
    <row r="939" s="95" customFormat="1" x14ac:dyDescent="0.25"/>
    <row r="940" s="95" customFormat="1" x14ac:dyDescent="0.25"/>
    <row r="941" s="95" customFormat="1" x14ac:dyDescent="0.25"/>
    <row r="942" s="95" customFormat="1" x14ac:dyDescent="0.25"/>
    <row r="943" s="95" customFormat="1" x14ac:dyDescent="0.25"/>
    <row r="944" s="95" customFormat="1" x14ac:dyDescent="0.25"/>
    <row r="945" s="95" customFormat="1" x14ac:dyDescent="0.25"/>
    <row r="946" s="95" customFormat="1" x14ac:dyDescent="0.25"/>
    <row r="947" s="95" customFormat="1" x14ac:dyDescent="0.25"/>
    <row r="948" s="95" customFormat="1" x14ac:dyDescent="0.25"/>
    <row r="949" s="95" customFormat="1" x14ac:dyDescent="0.25"/>
    <row r="950" s="95" customFormat="1" x14ac:dyDescent="0.25"/>
    <row r="951" s="95" customFormat="1" x14ac:dyDescent="0.25"/>
    <row r="952" s="95" customFormat="1" x14ac:dyDescent="0.25"/>
    <row r="953" s="95" customFormat="1" x14ac:dyDescent="0.25"/>
    <row r="954" s="95" customFormat="1" x14ac:dyDescent="0.25"/>
    <row r="955" s="95" customFormat="1" x14ac:dyDescent="0.25"/>
    <row r="956" s="95" customFormat="1" x14ac:dyDescent="0.25"/>
    <row r="957" s="95" customFormat="1" x14ac:dyDescent="0.25"/>
    <row r="958" s="95" customFormat="1" x14ac:dyDescent="0.25"/>
    <row r="959" s="95" customFormat="1" x14ac:dyDescent="0.25"/>
    <row r="960" s="95" customFormat="1" x14ac:dyDescent="0.25"/>
    <row r="961" s="95" customFormat="1" x14ac:dyDescent="0.25"/>
    <row r="962" s="95" customFormat="1" x14ac:dyDescent="0.25"/>
    <row r="963" s="95" customFormat="1" x14ac:dyDescent="0.25"/>
    <row r="964" s="95" customFormat="1" x14ac:dyDescent="0.25"/>
    <row r="965" s="95" customFormat="1" x14ac:dyDescent="0.25"/>
    <row r="966" s="95" customFormat="1" x14ac:dyDescent="0.25"/>
    <row r="967" s="95" customFormat="1" x14ac:dyDescent="0.25"/>
    <row r="968" s="95" customFormat="1" x14ac:dyDescent="0.25"/>
    <row r="969" s="95" customFormat="1" x14ac:dyDescent="0.25"/>
    <row r="970" s="95" customFormat="1" x14ac:dyDescent="0.25"/>
    <row r="971" s="95" customFormat="1" x14ac:dyDescent="0.25"/>
    <row r="972" s="95" customFormat="1" x14ac:dyDescent="0.25"/>
    <row r="973" s="95" customFormat="1" x14ac:dyDescent="0.25"/>
    <row r="974" s="95" customFormat="1" x14ac:dyDescent="0.25"/>
    <row r="975" s="95" customFormat="1" x14ac:dyDescent="0.25"/>
    <row r="976" s="95" customFormat="1" x14ac:dyDescent="0.25"/>
    <row r="977" spans="1:29" s="95" customFormat="1" x14ac:dyDescent="0.3">
      <c r="A977" s="78"/>
      <c r="B977" s="78"/>
      <c r="C977" s="78"/>
      <c r="D977" s="78"/>
      <c r="E977" s="78"/>
      <c r="F977" s="78"/>
      <c r="G977" s="78"/>
      <c r="H977" s="78"/>
      <c r="I977" s="78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  <c r="AA977" s="76"/>
      <c r="AB977" s="76"/>
      <c r="AC977" s="76"/>
    </row>
    <row r="978" spans="1:29" s="95" customFormat="1" x14ac:dyDescent="0.3">
      <c r="A978" s="78"/>
      <c r="B978" s="78"/>
      <c r="C978" s="78"/>
      <c r="D978" s="78"/>
      <c r="E978" s="78"/>
      <c r="F978" s="78"/>
      <c r="G978" s="78"/>
      <c r="H978" s="78"/>
      <c r="I978" s="78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  <c r="AA978" s="76"/>
      <c r="AB978" s="76"/>
      <c r="AC978" s="76"/>
    </row>
    <row r="979" spans="1:29" s="95" customFormat="1" x14ac:dyDescent="0.3">
      <c r="A979" s="78"/>
      <c r="B979" s="78"/>
      <c r="C979" s="78"/>
      <c r="D979" s="78"/>
      <c r="E979" s="78"/>
      <c r="F979" s="78"/>
      <c r="G979" s="78"/>
      <c r="H979" s="78"/>
      <c r="I979" s="78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  <c r="AA979" s="76"/>
      <c r="AB979" s="76"/>
      <c r="AC979" s="76"/>
    </row>
    <row r="980" spans="1:29" s="95" customFormat="1" x14ac:dyDescent="0.3">
      <c r="A980" s="78"/>
      <c r="B980" s="78"/>
      <c r="C980" s="78"/>
      <c r="D980" s="78"/>
      <c r="E980" s="78"/>
      <c r="F980" s="78"/>
      <c r="G980" s="78"/>
      <c r="H980" s="78"/>
      <c r="I980" s="78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  <c r="AA980" s="76"/>
      <c r="AB980" s="76"/>
      <c r="AC980" s="76"/>
    </row>
    <row r="981" spans="1:29" s="95" customFormat="1" x14ac:dyDescent="0.3">
      <c r="A981" s="78"/>
      <c r="B981" s="78"/>
      <c r="C981" s="78"/>
      <c r="D981" s="78"/>
      <c r="E981" s="78"/>
      <c r="F981" s="78"/>
      <c r="G981" s="78"/>
      <c r="H981" s="78"/>
      <c r="I981" s="78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  <c r="AA981" s="76"/>
      <c r="AB981" s="76"/>
      <c r="AC981" s="76"/>
    </row>
    <row r="982" spans="1:29" s="95" customFormat="1" x14ac:dyDescent="0.3">
      <c r="A982" s="78"/>
      <c r="B982" s="78"/>
      <c r="C982" s="78"/>
      <c r="D982" s="78"/>
      <c r="E982" s="78"/>
      <c r="F982" s="78"/>
      <c r="G982" s="78"/>
      <c r="H982" s="78"/>
      <c r="I982" s="78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  <c r="AA982" s="76"/>
      <c r="AB982" s="76"/>
      <c r="AC982" s="76"/>
    </row>
  </sheetData>
  <sheetProtection formatCells="0" formatColumns="0" formatRows="0" insertColumns="0" insertRows="0" insertHyperlinks="0" deleteColumns="0" deleteRows="0" sort="0" autoFilter="0" pivotTables="0"/>
  <mergeCells count="31">
    <mergeCell ref="Y6:Y9"/>
    <mergeCell ref="Z6:AB7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M7:M9"/>
    <mergeCell ref="N7:N9"/>
    <mergeCell ref="O7:W7"/>
    <mergeCell ref="X7:X9"/>
    <mergeCell ref="O8:O9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P8:R8"/>
    <mergeCell ref="S8:V8"/>
    <mergeCell ref="W8:W9"/>
  </mergeCells>
  <pageMargins left="0.15" right="0.15" top="0.6" bottom="0.02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3"/>
  <sheetViews>
    <sheetView zoomScale="85" zoomScaleNormal="85" workbookViewId="0">
      <selection activeCell="D14" sqref="D14"/>
    </sheetView>
  </sheetViews>
  <sheetFormatPr defaultRowHeight="16.5" x14ac:dyDescent="0.3"/>
  <cols>
    <col min="1" max="1" width="9.140625" style="3" customWidth="1"/>
    <col min="2" max="2" width="18.28515625" style="3" customWidth="1"/>
    <col min="3" max="3" width="9.140625" style="3" customWidth="1"/>
    <col min="4" max="4" width="17.7109375" style="3" customWidth="1"/>
    <col min="5" max="5" width="9.140625" style="3" customWidth="1"/>
    <col min="6" max="6" width="20.42578125" style="3" customWidth="1"/>
    <col min="7" max="7" width="16.140625" style="3" customWidth="1"/>
    <col min="8" max="9" width="9.140625" style="3" customWidth="1"/>
    <col min="10" max="11" width="9.140625" style="1"/>
    <col min="12" max="12" width="16.140625" style="1" customWidth="1"/>
    <col min="13" max="13" width="12.5703125" style="1" customWidth="1"/>
    <col min="14" max="14" width="10.140625" style="1" customWidth="1"/>
    <col min="15" max="22" width="9.140625" style="1"/>
    <col min="23" max="23" width="12.85546875" style="1" customWidth="1"/>
    <col min="24" max="24" width="12.42578125" style="1" customWidth="1"/>
    <col min="25" max="25" width="20" style="1" customWidth="1"/>
    <col min="26" max="26" width="15.85546875" style="1" customWidth="1"/>
    <col min="27" max="16384" width="9.140625" style="1"/>
  </cols>
  <sheetData>
    <row r="1" spans="1:29" x14ac:dyDescent="0.25">
      <c r="A1" s="287"/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</row>
    <row r="2" spans="1:2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O2" s="61" t="s">
        <v>46</v>
      </c>
      <c r="P2" s="3"/>
      <c r="Q2" s="62">
        <v>2018</v>
      </c>
      <c r="R2" s="1" t="s">
        <v>3</v>
      </c>
      <c r="Y2" s="4"/>
      <c r="Z2" s="4"/>
      <c r="AA2" s="4"/>
      <c r="AB2" s="4"/>
      <c r="AC2" s="4"/>
    </row>
    <row r="3" spans="1:29" ht="15" x14ac:dyDescent="0.25">
      <c r="A3" s="288" t="s">
        <v>51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Y3" s="4"/>
      <c r="Z3" s="4"/>
      <c r="AA3" s="4"/>
      <c r="AB3" s="4"/>
      <c r="AC3" s="4"/>
    </row>
    <row r="4" spans="1:29" ht="15" x14ac:dyDescent="0.25">
      <c r="A4" s="289" t="s">
        <v>4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5"/>
      <c r="X4" s="5"/>
      <c r="Y4" s="5"/>
      <c r="Z4" s="5"/>
      <c r="AA4" s="5"/>
      <c r="AB4" s="5"/>
      <c r="AC4" s="5"/>
    </row>
    <row r="5" spans="1:29" s="3" customFormat="1" ht="27.75" customHeight="1" thickBot="1" x14ac:dyDescent="0.35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"/>
      <c r="V5" s="1"/>
      <c r="W5" s="1"/>
      <c r="X5" s="1"/>
      <c r="Y5" s="1"/>
      <c r="Z5" s="1"/>
      <c r="AA5" s="1"/>
      <c r="AB5" s="1"/>
      <c r="AC5" s="1"/>
    </row>
    <row r="6" spans="1:29" ht="32.25" customHeight="1" thickBot="1" x14ac:dyDescent="0.3">
      <c r="A6" s="276" t="s">
        <v>5</v>
      </c>
      <c r="B6" s="277"/>
      <c r="C6" s="277"/>
      <c r="D6" s="277"/>
      <c r="E6" s="277"/>
      <c r="F6" s="277"/>
      <c r="G6" s="277"/>
      <c r="H6" s="277"/>
      <c r="I6" s="278"/>
      <c r="J6" s="291" t="s">
        <v>6</v>
      </c>
      <c r="K6" s="274" t="s">
        <v>7</v>
      </c>
      <c r="L6" s="277" t="s">
        <v>8</v>
      </c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8"/>
      <c r="Y6" s="274" t="s">
        <v>9</v>
      </c>
      <c r="Z6" s="281" t="s">
        <v>10</v>
      </c>
      <c r="AA6" s="282"/>
      <c r="AB6" s="283"/>
      <c r="AC6" s="279" t="s">
        <v>11</v>
      </c>
    </row>
    <row r="7" spans="1:29" ht="171.75" customHeight="1" thickBot="1" x14ac:dyDescent="0.3">
      <c r="A7" s="274" t="s">
        <v>12</v>
      </c>
      <c r="B7" s="274" t="s">
        <v>13</v>
      </c>
      <c r="C7" s="274" t="s">
        <v>14</v>
      </c>
      <c r="D7" s="274" t="s">
        <v>15</v>
      </c>
      <c r="E7" s="274" t="s">
        <v>16</v>
      </c>
      <c r="F7" s="274" t="s">
        <v>17</v>
      </c>
      <c r="G7" s="274" t="s">
        <v>18</v>
      </c>
      <c r="H7" s="274" t="s">
        <v>19</v>
      </c>
      <c r="I7" s="274" t="s">
        <v>20</v>
      </c>
      <c r="J7" s="292"/>
      <c r="K7" s="275"/>
      <c r="L7" s="279" t="s">
        <v>21</v>
      </c>
      <c r="M7" s="274" t="s">
        <v>22</v>
      </c>
      <c r="N7" s="274" t="s">
        <v>23</v>
      </c>
      <c r="O7" s="276" t="s">
        <v>24</v>
      </c>
      <c r="P7" s="277"/>
      <c r="Q7" s="277"/>
      <c r="R7" s="277"/>
      <c r="S7" s="277"/>
      <c r="T7" s="277"/>
      <c r="U7" s="277"/>
      <c r="V7" s="277"/>
      <c r="W7" s="278"/>
      <c r="X7" s="274" t="s">
        <v>25</v>
      </c>
      <c r="Y7" s="275"/>
      <c r="Z7" s="284"/>
      <c r="AA7" s="285"/>
      <c r="AB7" s="286"/>
      <c r="AC7" s="280"/>
    </row>
    <row r="8" spans="1:29" ht="63.75" customHeight="1" thickBot="1" x14ac:dyDescent="0.3">
      <c r="A8" s="275"/>
      <c r="B8" s="275"/>
      <c r="C8" s="275"/>
      <c r="D8" s="275"/>
      <c r="E8" s="275"/>
      <c r="F8" s="275"/>
      <c r="G8" s="275"/>
      <c r="H8" s="275"/>
      <c r="I8" s="275"/>
      <c r="J8" s="292"/>
      <c r="K8" s="275"/>
      <c r="L8" s="280"/>
      <c r="M8" s="275"/>
      <c r="N8" s="275"/>
      <c r="O8" s="274" t="s">
        <v>26</v>
      </c>
      <c r="P8" s="276" t="s">
        <v>27</v>
      </c>
      <c r="Q8" s="277"/>
      <c r="R8" s="278"/>
      <c r="S8" s="276" t="s">
        <v>28</v>
      </c>
      <c r="T8" s="277"/>
      <c r="U8" s="277"/>
      <c r="V8" s="278"/>
      <c r="W8" s="274" t="s">
        <v>29</v>
      </c>
      <c r="X8" s="275"/>
      <c r="Y8" s="275"/>
      <c r="Z8" s="274" t="s">
        <v>30</v>
      </c>
      <c r="AA8" s="274" t="s">
        <v>31</v>
      </c>
      <c r="AB8" s="274" t="s">
        <v>32</v>
      </c>
      <c r="AC8" s="280"/>
    </row>
    <row r="9" spans="1:29" ht="71.25" customHeight="1" thickBot="1" x14ac:dyDescent="0.3">
      <c r="A9" s="275"/>
      <c r="B9" s="275"/>
      <c r="C9" s="275"/>
      <c r="D9" s="275"/>
      <c r="E9" s="275"/>
      <c r="F9" s="275"/>
      <c r="G9" s="275"/>
      <c r="H9" s="275"/>
      <c r="I9" s="275"/>
      <c r="J9" s="292"/>
      <c r="K9" s="275"/>
      <c r="L9" s="280"/>
      <c r="M9" s="275"/>
      <c r="N9" s="275"/>
      <c r="O9" s="275"/>
      <c r="P9" s="113" t="s">
        <v>33</v>
      </c>
      <c r="Q9" s="113" t="s">
        <v>34</v>
      </c>
      <c r="R9" s="113" t="s">
        <v>35</v>
      </c>
      <c r="S9" s="113" t="s">
        <v>36</v>
      </c>
      <c r="T9" s="113" t="s">
        <v>37</v>
      </c>
      <c r="U9" s="113" t="s">
        <v>38</v>
      </c>
      <c r="V9" s="113" t="s">
        <v>39</v>
      </c>
      <c r="W9" s="275"/>
      <c r="X9" s="275"/>
      <c r="Y9" s="275"/>
      <c r="Z9" s="275"/>
      <c r="AA9" s="275"/>
      <c r="AB9" s="275"/>
      <c r="AC9" s="280"/>
    </row>
    <row r="10" spans="1:29" ht="24" customHeight="1" x14ac:dyDescent="0.25">
      <c r="A10" s="63">
        <v>1</v>
      </c>
      <c r="B10" s="63">
        <v>2</v>
      </c>
      <c r="C10" s="63">
        <v>3</v>
      </c>
      <c r="D10" s="63">
        <v>4</v>
      </c>
      <c r="E10" s="63">
        <v>5</v>
      </c>
      <c r="F10" s="63">
        <v>6</v>
      </c>
      <c r="G10" s="63">
        <v>7</v>
      </c>
      <c r="H10" s="63">
        <v>8</v>
      </c>
      <c r="I10" s="63">
        <v>9</v>
      </c>
      <c r="J10" s="63">
        <v>10</v>
      </c>
      <c r="K10" s="63">
        <v>11</v>
      </c>
      <c r="L10" s="63">
        <v>12</v>
      </c>
      <c r="M10" s="63">
        <v>13</v>
      </c>
      <c r="N10" s="63">
        <v>14</v>
      </c>
      <c r="O10" s="63">
        <v>15</v>
      </c>
      <c r="P10" s="63">
        <v>16</v>
      </c>
      <c r="Q10" s="63">
        <v>17</v>
      </c>
      <c r="R10" s="63">
        <v>18</v>
      </c>
      <c r="S10" s="63">
        <v>19</v>
      </c>
      <c r="T10" s="63">
        <v>20</v>
      </c>
      <c r="U10" s="63">
        <v>21</v>
      </c>
      <c r="V10" s="63">
        <v>22</v>
      </c>
      <c r="W10" s="63">
        <v>23</v>
      </c>
      <c r="X10" s="63">
        <v>24</v>
      </c>
      <c r="Y10" s="63">
        <v>25</v>
      </c>
      <c r="Z10" s="63">
        <v>26</v>
      </c>
      <c r="AA10" s="63">
        <v>27</v>
      </c>
      <c r="AB10" s="63">
        <v>28</v>
      </c>
      <c r="AC10" s="63">
        <v>29</v>
      </c>
    </row>
    <row r="11" spans="1:29" s="142" customFormat="1" ht="46.5" customHeight="1" x14ac:dyDescent="0.25">
      <c r="A11" s="64">
        <v>1</v>
      </c>
      <c r="B11" s="64" t="s">
        <v>53</v>
      </c>
      <c r="C11" s="64" t="s">
        <v>71</v>
      </c>
      <c r="D11" s="69" t="s">
        <v>228</v>
      </c>
      <c r="E11" s="64">
        <v>35</v>
      </c>
      <c r="F11" s="69" t="s">
        <v>223</v>
      </c>
      <c r="G11" s="69" t="s">
        <v>224</v>
      </c>
      <c r="H11" s="64" t="s">
        <v>54</v>
      </c>
      <c r="I11" s="140">
        <v>8.42</v>
      </c>
      <c r="J11" s="141"/>
      <c r="K11" s="141"/>
      <c r="L11" s="141"/>
      <c r="M11" s="141"/>
      <c r="N11" s="141"/>
      <c r="O11" s="74">
        <v>23</v>
      </c>
      <c r="P11" s="64">
        <v>0</v>
      </c>
      <c r="Q11" s="64">
        <v>0</v>
      </c>
      <c r="R11" s="74">
        <v>17</v>
      </c>
      <c r="S11" s="64">
        <v>0</v>
      </c>
      <c r="T11" s="64">
        <v>0</v>
      </c>
      <c r="U11" s="74">
        <v>10</v>
      </c>
      <c r="V11" s="64">
        <v>7</v>
      </c>
      <c r="W11" s="74">
        <v>6</v>
      </c>
      <c r="X11" s="74"/>
      <c r="Y11" s="64" t="s">
        <v>62</v>
      </c>
      <c r="Z11" s="141"/>
      <c r="AA11" s="141"/>
      <c r="AB11" s="141"/>
      <c r="AC11" s="141"/>
    </row>
    <row r="12" spans="1:29" s="142" customFormat="1" ht="51.75" customHeight="1" x14ac:dyDescent="0.25">
      <c r="A12" s="64">
        <v>2</v>
      </c>
      <c r="B12" s="64" t="s">
        <v>53</v>
      </c>
      <c r="C12" s="64" t="s">
        <v>71</v>
      </c>
      <c r="D12" s="69" t="s">
        <v>205</v>
      </c>
      <c r="E12" s="64">
        <v>0.4</v>
      </c>
      <c r="F12" s="69" t="s">
        <v>226</v>
      </c>
      <c r="G12" s="69" t="s">
        <v>227</v>
      </c>
      <c r="H12" s="64" t="s">
        <v>54</v>
      </c>
      <c r="I12" s="69">
        <v>0.24</v>
      </c>
      <c r="J12" s="141"/>
      <c r="K12" s="141"/>
      <c r="L12" s="141"/>
      <c r="M12" s="141"/>
      <c r="N12" s="141"/>
      <c r="O12" s="143">
        <v>1</v>
      </c>
      <c r="P12" s="64">
        <v>0</v>
      </c>
      <c r="Q12" s="64">
        <v>0</v>
      </c>
      <c r="R12" s="143">
        <v>0</v>
      </c>
      <c r="S12" s="64">
        <v>0</v>
      </c>
      <c r="T12" s="64">
        <v>0</v>
      </c>
      <c r="U12" s="64">
        <v>0</v>
      </c>
      <c r="V12" s="143">
        <v>0</v>
      </c>
      <c r="W12" s="143">
        <v>1</v>
      </c>
      <c r="X12" s="144"/>
      <c r="Y12" s="64" t="s">
        <v>62</v>
      </c>
      <c r="Z12" s="141"/>
      <c r="AA12" s="141"/>
      <c r="AB12" s="141"/>
      <c r="AC12" s="141"/>
    </row>
    <row r="13" spans="1:29" s="142" customFormat="1" ht="57" customHeight="1" x14ac:dyDescent="0.25">
      <c r="A13" s="64">
        <v>3</v>
      </c>
      <c r="B13" s="64" t="s">
        <v>53</v>
      </c>
      <c r="C13" s="64" t="s">
        <v>107</v>
      </c>
      <c r="D13" s="64" t="s">
        <v>229</v>
      </c>
      <c r="E13" s="64">
        <v>6</v>
      </c>
      <c r="F13" s="64" t="s">
        <v>230</v>
      </c>
      <c r="G13" s="64" t="s">
        <v>231</v>
      </c>
      <c r="H13" s="64" t="s">
        <v>54</v>
      </c>
      <c r="I13" s="64">
        <v>7</v>
      </c>
      <c r="J13" s="65"/>
      <c r="K13" s="65"/>
      <c r="L13" s="64"/>
      <c r="M13" s="65"/>
      <c r="N13" s="65"/>
      <c r="O13" s="64">
        <v>7</v>
      </c>
      <c r="P13" s="64">
        <v>0</v>
      </c>
      <c r="Q13" s="64">
        <v>0</v>
      </c>
      <c r="R13" s="64">
        <v>7</v>
      </c>
      <c r="S13" s="64">
        <v>0</v>
      </c>
      <c r="T13" s="64">
        <v>0</v>
      </c>
      <c r="U13" s="64">
        <v>1</v>
      </c>
      <c r="V13" s="64">
        <v>6</v>
      </c>
      <c r="W13" s="64">
        <v>1</v>
      </c>
      <c r="X13" s="65"/>
      <c r="Y13" s="64" t="s">
        <v>62</v>
      </c>
      <c r="Z13" s="65"/>
      <c r="AA13" s="65"/>
      <c r="AB13" s="64"/>
      <c r="AC13" s="145"/>
    </row>
    <row r="14" spans="1:29" s="142" customFormat="1" ht="62.25" customHeight="1" x14ac:dyDescent="0.25">
      <c r="A14" s="64">
        <v>4</v>
      </c>
      <c r="B14" s="64" t="s">
        <v>53</v>
      </c>
      <c r="C14" s="64" t="s">
        <v>107</v>
      </c>
      <c r="D14" s="64" t="s">
        <v>232</v>
      </c>
      <c r="E14" s="64">
        <v>6</v>
      </c>
      <c r="F14" s="64" t="s">
        <v>233</v>
      </c>
      <c r="G14" s="64" t="s">
        <v>234</v>
      </c>
      <c r="H14" s="64" t="s">
        <v>54</v>
      </c>
      <c r="I14" s="64">
        <v>7</v>
      </c>
      <c r="J14" s="65"/>
      <c r="K14" s="65"/>
      <c r="L14" s="64"/>
      <c r="M14" s="65"/>
      <c r="N14" s="65"/>
      <c r="O14" s="64">
        <v>1</v>
      </c>
      <c r="P14" s="64">
        <v>0</v>
      </c>
      <c r="Q14" s="64">
        <v>0</v>
      </c>
      <c r="R14" s="64">
        <v>1</v>
      </c>
      <c r="S14" s="64">
        <v>0</v>
      </c>
      <c r="T14" s="64">
        <v>0</v>
      </c>
      <c r="U14" s="64">
        <v>0</v>
      </c>
      <c r="V14" s="64">
        <v>1</v>
      </c>
      <c r="W14" s="64">
        <v>1</v>
      </c>
      <c r="X14" s="65"/>
      <c r="Y14" s="64" t="s">
        <v>62</v>
      </c>
      <c r="Z14" s="65"/>
      <c r="AA14" s="65"/>
      <c r="AB14" s="64"/>
      <c r="AC14" s="145"/>
    </row>
    <row r="15" spans="1:29" s="142" customFormat="1" ht="57" customHeight="1" x14ac:dyDescent="0.25">
      <c r="A15" s="64">
        <v>5</v>
      </c>
      <c r="B15" s="64" t="s">
        <v>53</v>
      </c>
      <c r="C15" s="64" t="s">
        <v>107</v>
      </c>
      <c r="D15" s="64" t="s">
        <v>235</v>
      </c>
      <c r="E15" s="64">
        <v>6</v>
      </c>
      <c r="F15" s="64" t="s">
        <v>236</v>
      </c>
      <c r="G15" s="64" t="s">
        <v>237</v>
      </c>
      <c r="H15" s="64" t="s">
        <v>54</v>
      </c>
      <c r="I15" s="64">
        <v>7</v>
      </c>
      <c r="J15" s="65"/>
      <c r="K15" s="65"/>
      <c r="L15" s="64"/>
      <c r="M15" s="65"/>
      <c r="N15" s="65"/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1</v>
      </c>
      <c r="X15" s="65"/>
      <c r="Y15" s="64" t="s">
        <v>62</v>
      </c>
      <c r="Z15" s="65"/>
      <c r="AA15" s="65"/>
      <c r="AB15" s="64"/>
      <c r="AC15" s="145"/>
    </row>
    <row r="16" spans="1:29" s="142" customFormat="1" ht="59.25" customHeight="1" x14ac:dyDescent="0.25">
      <c r="A16" s="64">
        <v>6</v>
      </c>
      <c r="B16" s="64" t="s">
        <v>53</v>
      </c>
      <c r="C16" s="64" t="s">
        <v>107</v>
      </c>
      <c r="D16" s="64" t="s">
        <v>238</v>
      </c>
      <c r="E16" s="64">
        <v>6</v>
      </c>
      <c r="F16" s="64" t="s">
        <v>239</v>
      </c>
      <c r="G16" s="64" t="s">
        <v>240</v>
      </c>
      <c r="H16" s="64" t="s">
        <v>54</v>
      </c>
      <c r="I16" s="64">
        <v>7</v>
      </c>
      <c r="J16" s="65"/>
      <c r="K16" s="65"/>
      <c r="L16" s="64"/>
      <c r="M16" s="65"/>
      <c r="N16" s="65"/>
      <c r="O16" s="64">
        <v>6</v>
      </c>
      <c r="P16" s="64">
        <v>0</v>
      </c>
      <c r="Q16" s="64">
        <v>0</v>
      </c>
      <c r="R16" s="64">
        <v>6</v>
      </c>
      <c r="S16" s="64">
        <v>0</v>
      </c>
      <c r="T16" s="64">
        <v>0</v>
      </c>
      <c r="U16" s="64">
        <v>0</v>
      </c>
      <c r="V16" s="64">
        <v>6</v>
      </c>
      <c r="W16" s="64">
        <v>1</v>
      </c>
      <c r="X16" s="65"/>
      <c r="Y16" s="64" t="s">
        <v>62</v>
      </c>
      <c r="Z16" s="65"/>
      <c r="AA16" s="65"/>
      <c r="AB16" s="64"/>
      <c r="AC16" s="145"/>
    </row>
    <row r="17" spans="1:29" s="142" customFormat="1" ht="68.25" customHeight="1" x14ac:dyDescent="0.25">
      <c r="A17" s="64">
        <v>7</v>
      </c>
      <c r="B17" s="64" t="s">
        <v>53</v>
      </c>
      <c r="C17" s="64" t="s">
        <v>52</v>
      </c>
      <c r="D17" s="143" t="s">
        <v>241</v>
      </c>
      <c r="E17" s="64">
        <v>35</v>
      </c>
      <c r="F17" s="143" t="s">
        <v>242</v>
      </c>
      <c r="G17" s="143" t="s">
        <v>243</v>
      </c>
      <c r="H17" s="64" t="s">
        <v>54</v>
      </c>
      <c r="I17" s="140">
        <v>6.53</v>
      </c>
      <c r="J17" s="146"/>
      <c r="K17" s="145"/>
      <c r="L17" s="145"/>
      <c r="M17" s="145"/>
      <c r="N17" s="145"/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  <c r="X17" s="145"/>
      <c r="Y17" s="145"/>
      <c r="Z17" s="145"/>
      <c r="AA17" s="145"/>
      <c r="AB17" s="145"/>
      <c r="AC17" s="145"/>
    </row>
    <row r="18" spans="1:29" s="142" customFormat="1" ht="48" customHeight="1" x14ac:dyDescent="0.25">
      <c r="A18" s="64">
        <v>8</v>
      </c>
      <c r="B18" s="147" t="s">
        <v>53</v>
      </c>
      <c r="C18" s="147" t="s">
        <v>63</v>
      </c>
      <c r="D18" s="148" t="s">
        <v>244</v>
      </c>
      <c r="E18" s="147">
        <v>6</v>
      </c>
      <c r="F18" s="149" t="s">
        <v>245</v>
      </c>
      <c r="G18" s="149" t="s">
        <v>246</v>
      </c>
      <c r="H18" s="147" t="s">
        <v>54</v>
      </c>
      <c r="I18" s="150">
        <f>(16-16)+((40-27)/60)</f>
        <v>0.21666666666666667</v>
      </c>
      <c r="J18" s="151"/>
      <c r="K18" s="152"/>
      <c r="L18" s="152"/>
      <c r="M18" s="152"/>
      <c r="N18" s="152"/>
      <c r="O18" s="64">
        <v>1</v>
      </c>
      <c r="P18" s="64">
        <v>0</v>
      </c>
      <c r="Q18" s="64">
        <v>0</v>
      </c>
      <c r="R18" s="64">
        <v>1</v>
      </c>
      <c r="S18" s="64">
        <v>0</v>
      </c>
      <c r="T18" s="64">
        <v>0</v>
      </c>
      <c r="U18" s="64">
        <v>1</v>
      </c>
      <c r="V18" s="153">
        <v>0</v>
      </c>
      <c r="W18" s="64">
        <v>1</v>
      </c>
      <c r="X18" s="152"/>
      <c r="Y18" s="147" t="s">
        <v>247</v>
      </c>
      <c r="Z18" s="145"/>
      <c r="AA18" s="145"/>
      <c r="AB18" s="145"/>
      <c r="AC18" s="145"/>
    </row>
    <row r="19" spans="1:29" s="142" customFormat="1" ht="62.25" customHeight="1" x14ac:dyDescent="0.25">
      <c r="A19" s="154">
        <v>9</v>
      </c>
      <c r="B19" s="64" t="s">
        <v>53</v>
      </c>
      <c r="C19" s="64" t="s">
        <v>248</v>
      </c>
      <c r="D19" s="64" t="s">
        <v>249</v>
      </c>
      <c r="E19" s="64">
        <v>6</v>
      </c>
      <c r="F19" s="64" t="s">
        <v>250</v>
      </c>
      <c r="G19" s="64" t="s">
        <v>251</v>
      </c>
      <c r="H19" s="64" t="s">
        <v>54</v>
      </c>
      <c r="I19" s="64">
        <v>7</v>
      </c>
      <c r="J19" s="65"/>
      <c r="K19" s="65"/>
      <c r="L19" s="64"/>
      <c r="M19" s="65"/>
      <c r="N19" s="65"/>
      <c r="O19" s="64">
        <v>7</v>
      </c>
      <c r="P19" s="64">
        <v>0</v>
      </c>
      <c r="Q19" s="64">
        <v>0</v>
      </c>
      <c r="R19" s="64">
        <v>7</v>
      </c>
      <c r="S19" s="64">
        <v>0</v>
      </c>
      <c r="T19" s="64">
        <v>0</v>
      </c>
      <c r="U19" s="64">
        <v>3</v>
      </c>
      <c r="V19" s="64">
        <v>4</v>
      </c>
      <c r="W19" s="64">
        <v>1</v>
      </c>
      <c r="X19" s="65"/>
      <c r="Y19" s="64" t="s">
        <v>62</v>
      </c>
      <c r="Z19" s="155"/>
      <c r="AA19" s="155"/>
      <c r="AB19" s="155"/>
      <c r="AC19" s="155"/>
    </row>
    <row r="20" spans="1:29" s="142" customFormat="1" ht="64.5" customHeight="1" x14ac:dyDescent="0.25">
      <c r="A20" s="154">
        <v>10</v>
      </c>
      <c r="B20" s="64" t="s">
        <v>53</v>
      </c>
      <c r="C20" s="64" t="s">
        <v>248</v>
      </c>
      <c r="D20" s="147" t="s">
        <v>252</v>
      </c>
      <c r="E20" s="147">
        <v>6</v>
      </c>
      <c r="F20" s="147" t="s">
        <v>253</v>
      </c>
      <c r="G20" s="147" t="s">
        <v>254</v>
      </c>
      <c r="H20" s="147" t="s">
        <v>54</v>
      </c>
      <c r="I20" s="147">
        <v>7</v>
      </c>
      <c r="J20" s="156"/>
      <c r="K20" s="156"/>
      <c r="L20" s="147"/>
      <c r="M20" s="156"/>
      <c r="N20" s="156"/>
      <c r="O20" s="147">
        <v>5</v>
      </c>
      <c r="P20" s="147">
        <v>0</v>
      </c>
      <c r="Q20" s="147">
        <v>0</v>
      </c>
      <c r="R20" s="147">
        <v>5</v>
      </c>
      <c r="S20" s="147">
        <v>0</v>
      </c>
      <c r="T20" s="147">
        <v>0</v>
      </c>
      <c r="U20" s="147">
        <v>1</v>
      </c>
      <c r="V20" s="147">
        <v>4</v>
      </c>
      <c r="W20" s="147">
        <v>1</v>
      </c>
      <c r="X20" s="156"/>
      <c r="Y20" s="147" t="s">
        <v>62</v>
      </c>
      <c r="Z20" s="155"/>
      <c r="AA20" s="155"/>
      <c r="AB20" s="155"/>
      <c r="AC20" s="155"/>
    </row>
    <row r="21" spans="1:29" ht="48.75" customHeight="1" x14ac:dyDescent="0.25">
      <c r="A21" s="154">
        <v>11</v>
      </c>
      <c r="B21" s="64" t="s">
        <v>53</v>
      </c>
      <c r="C21" s="64" t="s">
        <v>71</v>
      </c>
      <c r="D21" s="69" t="s">
        <v>228</v>
      </c>
      <c r="E21" s="64">
        <v>35</v>
      </c>
      <c r="F21" s="69" t="s">
        <v>255</v>
      </c>
      <c r="G21" s="69" t="s">
        <v>256</v>
      </c>
      <c r="H21" s="64" t="s">
        <v>54</v>
      </c>
      <c r="I21" s="140">
        <f>(16-10)+((0-0)/60)</f>
        <v>6</v>
      </c>
      <c r="J21" s="157"/>
      <c r="K21" s="157"/>
      <c r="L21" s="157"/>
      <c r="M21" s="157"/>
      <c r="N21" s="157"/>
      <c r="O21" s="74">
        <v>23</v>
      </c>
      <c r="P21" s="64">
        <v>0</v>
      </c>
      <c r="Q21" s="64">
        <v>0</v>
      </c>
      <c r="R21" s="74">
        <v>17</v>
      </c>
      <c r="S21" s="64">
        <v>0</v>
      </c>
      <c r="T21" s="64">
        <v>0</v>
      </c>
      <c r="U21" s="74">
        <v>10</v>
      </c>
      <c r="V21" s="64">
        <v>7</v>
      </c>
      <c r="W21" s="74">
        <v>6</v>
      </c>
      <c r="X21" s="157"/>
      <c r="Y21" s="64" t="s">
        <v>62</v>
      </c>
      <c r="Z21" s="157"/>
      <c r="AA21" s="157"/>
      <c r="AB21" s="157"/>
      <c r="AC21" s="157"/>
    </row>
    <row r="22" spans="1:29" ht="81" customHeight="1" x14ac:dyDescent="0.25">
      <c r="A22" s="154">
        <v>12</v>
      </c>
      <c r="B22" s="64" t="s">
        <v>53</v>
      </c>
      <c r="C22" s="64" t="s">
        <v>71</v>
      </c>
      <c r="D22" s="69" t="s">
        <v>257</v>
      </c>
      <c r="E22" s="64">
        <v>35</v>
      </c>
      <c r="F22" s="158">
        <v>43326.333333333336</v>
      </c>
      <c r="G22" s="158">
        <v>43326.774305555555</v>
      </c>
      <c r="H22" s="64" t="s">
        <v>54</v>
      </c>
      <c r="I22" s="140">
        <f>(18-8)+((35-0)/60)</f>
        <v>10.583333333333334</v>
      </c>
      <c r="J22" s="157"/>
      <c r="K22" s="157"/>
      <c r="L22" s="157"/>
      <c r="M22" s="157"/>
      <c r="N22" s="157"/>
      <c r="O22" s="64">
        <v>18</v>
      </c>
      <c r="P22" s="64">
        <v>0</v>
      </c>
      <c r="Q22" s="64">
        <v>0</v>
      </c>
      <c r="R22" s="64">
        <v>12</v>
      </c>
      <c r="S22" s="64">
        <v>0</v>
      </c>
      <c r="T22" s="64">
        <v>0</v>
      </c>
      <c r="U22" s="64">
        <v>1</v>
      </c>
      <c r="V22" s="153">
        <v>0</v>
      </c>
      <c r="W22" s="64">
        <v>3</v>
      </c>
      <c r="X22" s="157"/>
      <c r="Y22" s="64" t="s">
        <v>258</v>
      </c>
      <c r="Z22" s="157"/>
      <c r="AA22" s="157"/>
      <c r="AB22" s="157"/>
      <c r="AC22" s="157"/>
    </row>
    <row r="23" spans="1:29" ht="51.75" customHeight="1" x14ac:dyDescent="0.25">
      <c r="A23" s="154">
        <v>13</v>
      </c>
      <c r="B23" s="64" t="s">
        <v>53</v>
      </c>
      <c r="C23" s="64" t="s">
        <v>71</v>
      </c>
      <c r="D23" s="69" t="s">
        <v>228</v>
      </c>
      <c r="E23" s="64">
        <v>35</v>
      </c>
      <c r="F23" s="69" t="s">
        <v>255</v>
      </c>
      <c r="G23" s="69" t="s">
        <v>256</v>
      </c>
      <c r="H23" s="64" t="s">
        <v>54</v>
      </c>
      <c r="I23" s="140">
        <f>(16-10)+((0-0)/60)</f>
        <v>6</v>
      </c>
      <c r="J23" s="157"/>
      <c r="K23" s="157"/>
      <c r="L23" s="157"/>
      <c r="M23" s="157"/>
      <c r="N23" s="157"/>
      <c r="O23" s="74">
        <v>23</v>
      </c>
      <c r="P23" s="64">
        <v>0</v>
      </c>
      <c r="Q23" s="64">
        <v>0</v>
      </c>
      <c r="R23" s="74">
        <v>17</v>
      </c>
      <c r="S23" s="64">
        <v>0</v>
      </c>
      <c r="T23" s="64">
        <v>1</v>
      </c>
      <c r="U23" s="74">
        <v>9</v>
      </c>
      <c r="V23" s="64">
        <v>7</v>
      </c>
      <c r="W23" s="74">
        <v>6</v>
      </c>
      <c r="X23" s="157"/>
      <c r="Y23" s="64" t="s">
        <v>62</v>
      </c>
      <c r="Z23" s="157"/>
      <c r="AA23" s="157"/>
      <c r="AB23" s="157"/>
      <c r="AC23" s="157"/>
    </row>
    <row r="24" spans="1:29" ht="39" customHeight="1" x14ac:dyDescent="0.25">
      <c r="A24" s="154">
        <v>14</v>
      </c>
      <c r="B24" s="64" t="s">
        <v>53</v>
      </c>
      <c r="C24" s="64" t="s">
        <v>63</v>
      </c>
      <c r="D24" s="69" t="s">
        <v>244</v>
      </c>
      <c r="E24" s="64">
        <v>6</v>
      </c>
      <c r="F24" s="158">
        <v>43334.791666666664</v>
      </c>
      <c r="G24" s="158">
        <v>43334.84375</v>
      </c>
      <c r="H24" s="64" t="s">
        <v>54</v>
      </c>
      <c r="I24" s="140">
        <f>(20-19)+((15-0)/60)</f>
        <v>1.25</v>
      </c>
      <c r="J24" s="157"/>
      <c r="K24" s="157"/>
      <c r="L24" s="157"/>
      <c r="M24" s="157"/>
      <c r="N24" s="157"/>
      <c r="O24" s="64">
        <v>1</v>
      </c>
      <c r="P24" s="64">
        <v>0</v>
      </c>
      <c r="Q24" s="64">
        <v>0</v>
      </c>
      <c r="R24" s="64">
        <v>1</v>
      </c>
      <c r="S24" s="64">
        <v>0</v>
      </c>
      <c r="T24" s="64">
        <v>0</v>
      </c>
      <c r="U24" s="64">
        <v>1</v>
      </c>
      <c r="V24" s="153">
        <v>0</v>
      </c>
      <c r="W24" s="64">
        <v>1</v>
      </c>
      <c r="X24" s="157"/>
      <c r="Y24" s="147" t="s">
        <v>247</v>
      </c>
      <c r="Z24" s="157"/>
      <c r="AA24" s="157"/>
      <c r="AB24" s="157"/>
      <c r="AC24" s="157"/>
    </row>
    <row r="25" spans="1:29" ht="52.5" customHeight="1" x14ac:dyDescent="0.25">
      <c r="A25" s="154">
        <v>15</v>
      </c>
      <c r="B25" s="147" t="s">
        <v>53</v>
      </c>
      <c r="C25" s="147" t="s">
        <v>71</v>
      </c>
      <c r="D25" s="148" t="s">
        <v>228</v>
      </c>
      <c r="E25" s="147">
        <v>35</v>
      </c>
      <c r="F25" s="148" t="s">
        <v>259</v>
      </c>
      <c r="G25" s="148" t="s">
        <v>260</v>
      </c>
      <c r="H25" s="147" t="s">
        <v>54</v>
      </c>
      <c r="I25" s="150">
        <f>(15-10)+((20-0)/60)</f>
        <v>5.333333333333333</v>
      </c>
      <c r="J25" s="159"/>
      <c r="K25" s="159"/>
      <c r="L25" s="159"/>
      <c r="M25" s="159"/>
      <c r="N25" s="159"/>
      <c r="O25" s="160">
        <v>23</v>
      </c>
      <c r="P25" s="147">
        <v>0</v>
      </c>
      <c r="Q25" s="147">
        <v>0</v>
      </c>
      <c r="R25" s="160">
        <v>17</v>
      </c>
      <c r="S25" s="147">
        <v>0</v>
      </c>
      <c r="T25" s="147">
        <v>0</v>
      </c>
      <c r="U25" s="160">
        <v>10</v>
      </c>
      <c r="V25" s="147">
        <v>7</v>
      </c>
      <c r="W25" s="160">
        <v>6</v>
      </c>
      <c r="X25" s="159"/>
      <c r="Y25" s="147" t="s">
        <v>62</v>
      </c>
      <c r="Z25" s="157"/>
      <c r="AA25" s="157"/>
      <c r="AB25" s="157"/>
      <c r="AC25" s="157"/>
    </row>
    <row r="26" spans="1:29" ht="39" customHeight="1" x14ac:dyDescent="0.25">
      <c r="A26" s="154">
        <v>16</v>
      </c>
      <c r="B26" s="64" t="s">
        <v>53</v>
      </c>
      <c r="C26" s="64" t="s">
        <v>261</v>
      </c>
      <c r="D26" s="64" t="s">
        <v>262</v>
      </c>
      <c r="E26" s="64">
        <v>10</v>
      </c>
      <c r="F26" s="64" t="s">
        <v>263</v>
      </c>
      <c r="G26" s="64" t="s">
        <v>264</v>
      </c>
      <c r="H26" s="64" t="s">
        <v>54</v>
      </c>
      <c r="I26" s="64">
        <v>4</v>
      </c>
      <c r="J26" s="65"/>
      <c r="K26" s="65"/>
      <c r="L26" s="64"/>
      <c r="M26" s="65"/>
      <c r="N26" s="65"/>
      <c r="O26" s="64">
        <v>30</v>
      </c>
      <c r="P26" s="64">
        <v>0</v>
      </c>
      <c r="Q26" s="64">
        <v>0</v>
      </c>
      <c r="R26" s="64">
        <v>30</v>
      </c>
      <c r="S26" s="147">
        <v>0</v>
      </c>
      <c r="T26" s="147">
        <v>0</v>
      </c>
      <c r="U26" s="147">
        <v>0</v>
      </c>
      <c r="V26" s="64">
        <v>30</v>
      </c>
      <c r="W26" s="64">
        <v>1</v>
      </c>
      <c r="X26" s="65"/>
      <c r="Y26" s="64" t="s">
        <v>247</v>
      </c>
      <c r="Z26" s="157"/>
      <c r="AA26" s="157"/>
      <c r="AB26" s="157"/>
      <c r="AC26" s="157"/>
    </row>
    <row r="27" spans="1:29" ht="40.5" customHeight="1" x14ac:dyDescent="0.25">
      <c r="A27" s="154">
        <v>17</v>
      </c>
      <c r="B27" s="64" t="s">
        <v>53</v>
      </c>
      <c r="C27" s="64" t="s">
        <v>261</v>
      </c>
      <c r="D27" s="64" t="s">
        <v>265</v>
      </c>
      <c r="E27" s="64">
        <v>10</v>
      </c>
      <c r="F27" s="64" t="s">
        <v>266</v>
      </c>
      <c r="G27" s="64" t="s">
        <v>267</v>
      </c>
      <c r="H27" s="64" t="s">
        <v>54</v>
      </c>
      <c r="I27" s="64">
        <v>1</v>
      </c>
      <c r="J27" s="65"/>
      <c r="K27" s="65"/>
      <c r="L27" s="64"/>
      <c r="M27" s="65"/>
      <c r="N27" s="65"/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1</v>
      </c>
      <c r="X27" s="65"/>
      <c r="Y27" s="64" t="s">
        <v>247</v>
      </c>
      <c r="Z27" s="157"/>
      <c r="AA27" s="157"/>
      <c r="AB27" s="157"/>
      <c r="AC27" s="157"/>
    </row>
    <row r="28" spans="1:29" ht="48.75" customHeight="1" x14ac:dyDescent="0.25">
      <c r="A28" s="154">
        <v>18</v>
      </c>
      <c r="B28" s="64" t="s">
        <v>53</v>
      </c>
      <c r="C28" s="64" t="s">
        <v>107</v>
      </c>
      <c r="D28" s="64" t="s">
        <v>268</v>
      </c>
      <c r="E28" s="64">
        <v>6</v>
      </c>
      <c r="F28" s="64" t="s">
        <v>269</v>
      </c>
      <c r="G28" s="64" t="s">
        <v>270</v>
      </c>
      <c r="H28" s="64" t="s">
        <v>54</v>
      </c>
      <c r="I28" s="64">
        <v>7</v>
      </c>
      <c r="J28" s="65"/>
      <c r="K28" s="65"/>
      <c r="L28" s="64"/>
      <c r="M28" s="65"/>
      <c r="N28" s="65"/>
      <c r="O28" s="64">
        <v>1</v>
      </c>
      <c r="P28" s="64">
        <v>0</v>
      </c>
      <c r="Q28" s="64">
        <v>0</v>
      </c>
      <c r="R28" s="64">
        <v>1</v>
      </c>
      <c r="S28" s="64">
        <v>0</v>
      </c>
      <c r="T28" s="64">
        <v>0</v>
      </c>
      <c r="U28" s="64">
        <v>0</v>
      </c>
      <c r="V28" s="64">
        <v>1</v>
      </c>
      <c r="W28" s="64">
        <v>1</v>
      </c>
      <c r="X28" s="65"/>
      <c r="Y28" s="64" t="s">
        <v>62</v>
      </c>
      <c r="Z28" s="157"/>
      <c r="AA28" s="157"/>
      <c r="AB28" s="157"/>
      <c r="AC28" s="157"/>
    </row>
    <row r="29" spans="1:29" ht="48" customHeight="1" x14ac:dyDescent="0.25">
      <c r="A29" s="64">
        <v>19</v>
      </c>
      <c r="B29" s="64" t="s">
        <v>53</v>
      </c>
      <c r="C29" s="64" t="s">
        <v>107</v>
      </c>
      <c r="D29" s="64" t="s">
        <v>271</v>
      </c>
      <c r="E29" s="64">
        <v>6</v>
      </c>
      <c r="F29" s="64" t="s">
        <v>272</v>
      </c>
      <c r="G29" s="64" t="s">
        <v>273</v>
      </c>
      <c r="H29" s="64" t="s">
        <v>54</v>
      </c>
      <c r="I29" s="64">
        <v>6</v>
      </c>
      <c r="J29" s="65"/>
      <c r="K29" s="65"/>
      <c r="L29" s="64"/>
      <c r="M29" s="65"/>
      <c r="N29" s="65"/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1</v>
      </c>
      <c r="X29" s="65"/>
      <c r="Y29" s="64" t="s">
        <v>62</v>
      </c>
      <c r="Z29" s="157"/>
      <c r="AA29" s="157"/>
      <c r="AB29" s="157"/>
      <c r="AC29" s="157"/>
    </row>
    <row r="30" spans="1:29" s="161" customFormat="1" ht="36" customHeight="1" x14ac:dyDescent="0.25">
      <c r="A30" s="64">
        <v>20</v>
      </c>
      <c r="B30" s="64" t="s">
        <v>53</v>
      </c>
      <c r="C30" s="64" t="s">
        <v>107</v>
      </c>
      <c r="D30" s="64" t="s">
        <v>274</v>
      </c>
      <c r="E30" s="64">
        <v>6</v>
      </c>
      <c r="F30" s="64" t="s">
        <v>275</v>
      </c>
      <c r="G30" s="64" t="s">
        <v>276</v>
      </c>
      <c r="H30" s="64" t="s">
        <v>54</v>
      </c>
      <c r="I30" s="64">
        <v>4</v>
      </c>
      <c r="J30" s="65"/>
      <c r="K30" s="65"/>
      <c r="L30" s="64"/>
      <c r="M30" s="65"/>
      <c r="N30" s="65"/>
      <c r="O30" s="64">
        <v>14</v>
      </c>
      <c r="P30" s="64">
        <v>0</v>
      </c>
      <c r="Q30" s="64">
        <v>12</v>
      </c>
      <c r="R30" s="64">
        <v>2</v>
      </c>
      <c r="S30" s="64">
        <v>0</v>
      </c>
      <c r="T30" s="64">
        <v>0</v>
      </c>
      <c r="U30" s="64">
        <v>0</v>
      </c>
      <c r="V30" s="64">
        <v>14</v>
      </c>
      <c r="W30" s="64">
        <v>1</v>
      </c>
      <c r="X30" s="65"/>
      <c r="Y30" s="64" t="s">
        <v>277</v>
      </c>
      <c r="Z30" s="141"/>
      <c r="AA30" s="141"/>
      <c r="AB30" s="141"/>
      <c r="AC30" s="141"/>
    </row>
    <row r="31" spans="1:29" s="164" customFormat="1" ht="17.25" customHeight="1" x14ac:dyDescent="0.25">
      <c r="A31" s="64">
        <v>21</v>
      </c>
      <c r="B31" s="162" t="s">
        <v>53</v>
      </c>
      <c r="C31" s="162" t="s">
        <v>107</v>
      </c>
      <c r="D31" s="162" t="s">
        <v>278</v>
      </c>
      <c r="E31" s="162">
        <v>6</v>
      </c>
      <c r="F31" s="162" t="s">
        <v>279</v>
      </c>
      <c r="G31" s="162" t="s">
        <v>280</v>
      </c>
      <c r="H31" s="162" t="s">
        <v>54</v>
      </c>
      <c r="I31" s="162">
        <v>3</v>
      </c>
      <c r="J31" s="163"/>
      <c r="K31" s="163"/>
      <c r="L31" s="162"/>
      <c r="M31" s="163"/>
      <c r="N31" s="163"/>
      <c r="O31" s="64">
        <v>2</v>
      </c>
      <c r="P31" s="64">
        <v>0</v>
      </c>
      <c r="Q31" s="64">
        <v>0</v>
      </c>
      <c r="R31" s="64">
        <v>2</v>
      </c>
      <c r="S31" s="64">
        <v>0</v>
      </c>
      <c r="T31" s="64">
        <v>0</v>
      </c>
      <c r="U31" s="64">
        <v>1</v>
      </c>
      <c r="V31" s="64">
        <v>1</v>
      </c>
      <c r="W31" s="64">
        <v>1</v>
      </c>
      <c r="X31" s="163"/>
      <c r="Y31" s="162" t="s">
        <v>281</v>
      </c>
      <c r="Z31" s="157"/>
      <c r="AA31" s="157"/>
      <c r="AB31" s="157"/>
      <c r="AC31" s="157"/>
    </row>
    <row r="32" spans="1:29" s="164" customFormat="1" ht="17.25" customHeight="1" x14ac:dyDescent="0.25">
      <c r="A32" s="64">
        <v>22</v>
      </c>
      <c r="B32" s="162" t="s">
        <v>53</v>
      </c>
      <c r="C32" s="162" t="s">
        <v>107</v>
      </c>
      <c r="D32" s="162" t="s">
        <v>282</v>
      </c>
      <c r="E32" s="162">
        <v>6</v>
      </c>
      <c r="F32" s="162" t="s">
        <v>283</v>
      </c>
      <c r="G32" s="162" t="s">
        <v>284</v>
      </c>
      <c r="H32" s="162" t="s">
        <v>54</v>
      </c>
      <c r="I32" s="162">
        <v>3</v>
      </c>
      <c r="J32" s="163"/>
      <c r="K32" s="163"/>
      <c r="L32" s="162"/>
      <c r="M32" s="163"/>
      <c r="N32" s="163"/>
      <c r="O32" s="64">
        <v>16</v>
      </c>
      <c r="P32" s="64">
        <v>0</v>
      </c>
      <c r="Q32" s="64">
        <v>0</v>
      </c>
      <c r="R32" s="64">
        <v>16</v>
      </c>
      <c r="S32" s="64">
        <v>0</v>
      </c>
      <c r="T32" s="64">
        <v>0</v>
      </c>
      <c r="U32" s="64">
        <v>0</v>
      </c>
      <c r="V32" s="64">
        <v>16</v>
      </c>
      <c r="W32" s="64">
        <v>1</v>
      </c>
      <c r="X32" s="163"/>
      <c r="Y32" s="162" t="s">
        <v>281</v>
      </c>
      <c r="Z32" s="157"/>
      <c r="AA32" s="157"/>
      <c r="AB32" s="157"/>
      <c r="AC32" s="157"/>
    </row>
    <row r="33" spans="1:29" ht="17.25" customHeight="1" x14ac:dyDescent="0.25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</row>
    <row r="34" spans="1:29" s="12" customFormat="1" x14ac:dyDescent="0.25"/>
    <row r="35" spans="1:29" s="12" customFormat="1" x14ac:dyDescent="0.25"/>
    <row r="36" spans="1:29" s="12" customFormat="1" x14ac:dyDescent="0.25"/>
    <row r="37" spans="1:29" s="12" customFormat="1" x14ac:dyDescent="0.25"/>
    <row r="38" spans="1:29" s="12" customFormat="1" x14ac:dyDescent="0.25"/>
    <row r="39" spans="1:29" s="12" customFormat="1" x14ac:dyDescent="0.25"/>
    <row r="40" spans="1:29" s="12" customFormat="1" x14ac:dyDescent="0.25"/>
    <row r="41" spans="1:29" s="12" customFormat="1" x14ac:dyDescent="0.25"/>
    <row r="42" spans="1:29" s="12" customFormat="1" x14ac:dyDescent="0.25"/>
    <row r="43" spans="1:29" s="12" customFormat="1" x14ac:dyDescent="0.25"/>
    <row r="44" spans="1:29" s="12" customFormat="1" x14ac:dyDescent="0.25"/>
    <row r="45" spans="1:29" s="12" customFormat="1" x14ac:dyDescent="0.25"/>
    <row r="46" spans="1:29" s="12" customFormat="1" x14ac:dyDescent="0.25"/>
    <row r="47" spans="1:29" s="12" customFormat="1" x14ac:dyDescent="0.25"/>
    <row r="48" spans="1:29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pans="1:29" s="12" customFormat="1" x14ac:dyDescent="0.25"/>
    <row r="978" spans="1:29" s="12" customForma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s="12" customForma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s="12" customForma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s="12" customForma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s="12" customForma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s="12" customForma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</sheetData>
  <sheetProtection formatCells="0" formatColumns="0" formatRows="0" insertColumns="0" insertRows="0" insertHyperlinks="0" deleteColumns="0" deleteRows="0" sort="0" autoFilter="0" pivotTables="0"/>
  <mergeCells count="31">
    <mergeCell ref="X7:X9"/>
    <mergeCell ref="O8:O9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P8:R8"/>
    <mergeCell ref="S8:V8"/>
    <mergeCell ref="W8:W9"/>
    <mergeCell ref="Y6:Y9"/>
    <mergeCell ref="Z6:AB7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M7:M9"/>
    <mergeCell ref="N7:N9"/>
    <mergeCell ref="O7:W7"/>
  </mergeCells>
  <pageMargins left="0.15" right="0.15" top="0.6" bottom="0.02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70"/>
  <sheetViews>
    <sheetView zoomScale="85" zoomScaleNormal="85" workbookViewId="0">
      <selection activeCell="B11" sqref="B11"/>
    </sheetView>
  </sheetViews>
  <sheetFormatPr defaultRowHeight="16.5" x14ac:dyDescent="0.3"/>
  <cols>
    <col min="1" max="1" width="9.140625" style="169" customWidth="1"/>
    <col min="2" max="2" width="18.28515625" style="169" customWidth="1"/>
    <col min="3" max="3" width="9.140625" style="169" customWidth="1"/>
    <col min="4" max="4" width="17.7109375" style="169" customWidth="1"/>
    <col min="5" max="5" width="9.140625" style="169" customWidth="1"/>
    <col min="6" max="6" width="20.42578125" style="169" customWidth="1"/>
    <col min="7" max="7" width="16.140625" style="169" customWidth="1"/>
    <col min="8" max="9" width="9.140625" style="169" customWidth="1"/>
    <col min="10" max="11" width="9.140625" style="167"/>
    <col min="12" max="12" width="16.140625" style="167" customWidth="1"/>
    <col min="13" max="13" width="12.5703125" style="167" customWidth="1"/>
    <col min="14" max="14" width="10.140625" style="167" customWidth="1"/>
    <col min="15" max="22" width="9.140625" style="167"/>
    <col min="23" max="23" width="12.85546875" style="167" customWidth="1"/>
    <col min="24" max="24" width="12.42578125" style="167" customWidth="1"/>
    <col min="25" max="25" width="20" style="167" customWidth="1"/>
    <col min="26" max="26" width="15.85546875" style="167" customWidth="1"/>
    <col min="27" max="16384" width="9.140625" style="167"/>
  </cols>
  <sheetData>
    <row r="1" spans="1:29" x14ac:dyDescent="0.25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29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O2" s="168" t="s">
        <v>47</v>
      </c>
      <c r="P2" s="169"/>
      <c r="Q2" s="170">
        <v>2018</v>
      </c>
      <c r="R2" s="167" t="s">
        <v>3</v>
      </c>
      <c r="Y2" s="171"/>
      <c r="Z2" s="171"/>
      <c r="AA2" s="171"/>
      <c r="AB2" s="171"/>
      <c r="AC2" s="171"/>
    </row>
    <row r="3" spans="1:29" ht="15" x14ac:dyDescent="0.25">
      <c r="A3" s="355" t="s">
        <v>51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Y3" s="171"/>
      <c r="Z3" s="171"/>
      <c r="AA3" s="171"/>
      <c r="AB3" s="171"/>
      <c r="AC3" s="171"/>
    </row>
    <row r="4" spans="1:29" ht="15" x14ac:dyDescent="0.25">
      <c r="A4" s="356" t="s">
        <v>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172"/>
      <c r="X4" s="172"/>
      <c r="Y4" s="172"/>
      <c r="Z4" s="172"/>
      <c r="AA4" s="172"/>
      <c r="AB4" s="172"/>
      <c r="AC4" s="172"/>
    </row>
    <row r="5" spans="1:29" s="169" customFormat="1" ht="27.75" customHeight="1" thickBot="1" x14ac:dyDescent="0.35">
      <c r="A5" s="173"/>
      <c r="B5" s="173"/>
      <c r="C5" s="173"/>
      <c r="D5" s="173"/>
      <c r="E5" s="173"/>
      <c r="F5" s="173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67"/>
      <c r="V5" s="167"/>
      <c r="W5" s="167"/>
      <c r="X5" s="167"/>
      <c r="Y5" s="167"/>
      <c r="Z5" s="167"/>
      <c r="AA5" s="167"/>
      <c r="AB5" s="167"/>
      <c r="AC5" s="167"/>
    </row>
    <row r="6" spans="1:29" ht="32.25" customHeight="1" thickBot="1" x14ac:dyDescent="0.3">
      <c r="A6" s="358" t="s">
        <v>5</v>
      </c>
      <c r="B6" s="359"/>
      <c r="C6" s="359"/>
      <c r="D6" s="359"/>
      <c r="E6" s="359"/>
      <c r="F6" s="359"/>
      <c r="G6" s="359"/>
      <c r="H6" s="359"/>
      <c r="I6" s="360"/>
      <c r="J6" s="361" t="s">
        <v>6</v>
      </c>
      <c r="K6" s="352" t="s">
        <v>7</v>
      </c>
      <c r="L6" s="359" t="s">
        <v>8</v>
      </c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60"/>
      <c r="Y6" s="352" t="s">
        <v>9</v>
      </c>
      <c r="Z6" s="365" t="s">
        <v>10</v>
      </c>
      <c r="AA6" s="366"/>
      <c r="AB6" s="367"/>
      <c r="AC6" s="363" t="s">
        <v>11</v>
      </c>
    </row>
    <row r="7" spans="1:29" ht="171.75" customHeight="1" thickBot="1" x14ac:dyDescent="0.3">
      <c r="A7" s="352" t="s">
        <v>12</v>
      </c>
      <c r="B7" s="352" t="s">
        <v>13</v>
      </c>
      <c r="C7" s="352" t="s">
        <v>14</v>
      </c>
      <c r="D7" s="352" t="s">
        <v>15</v>
      </c>
      <c r="E7" s="352" t="s">
        <v>16</v>
      </c>
      <c r="F7" s="352" t="s">
        <v>17</v>
      </c>
      <c r="G7" s="352" t="s">
        <v>18</v>
      </c>
      <c r="H7" s="352" t="s">
        <v>19</v>
      </c>
      <c r="I7" s="352" t="s">
        <v>20</v>
      </c>
      <c r="J7" s="362"/>
      <c r="K7" s="353"/>
      <c r="L7" s="363" t="s">
        <v>21</v>
      </c>
      <c r="M7" s="352" t="s">
        <v>22</v>
      </c>
      <c r="N7" s="352" t="s">
        <v>23</v>
      </c>
      <c r="O7" s="358" t="s">
        <v>24</v>
      </c>
      <c r="P7" s="359"/>
      <c r="Q7" s="359"/>
      <c r="R7" s="359"/>
      <c r="S7" s="359"/>
      <c r="T7" s="359"/>
      <c r="U7" s="359"/>
      <c r="V7" s="359"/>
      <c r="W7" s="360"/>
      <c r="X7" s="352" t="s">
        <v>25</v>
      </c>
      <c r="Y7" s="353"/>
      <c r="Z7" s="368"/>
      <c r="AA7" s="369"/>
      <c r="AB7" s="370"/>
      <c r="AC7" s="364"/>
    </row>
    <row r="8" spans="1:29" ht="63.75" customHeight="1" thickBot="1" x14ac:dyDescent="0.3">
      <c r="A8" s="353"/>
      <c r="B8" s="353"/>
      <c r="C8" s="353"/>
      <c r="D8" s="353"/>
      <c r="E8" s="353"/>
      <c r="F8" s="353"/>
      <c r="G8" s="353"/>
      <c r="H8" s="353"/>
      <c r="I8" s="353"/>
      <c r="J8" s="362"/>
      <c r="K8" s="353"/>
      <c r="L8" s="364"/>
      <c r="M8" s="353"/>
      <c r="N8" s="353"/>
      <c r="O8" s="352" t="s">
        <v>26</v>
      </c>
      <c r="P8" s="358" t="s">
        <v>27</v>
      </c>
      <c r="Q8" s="359"/>
      <c r="R8" s="360"/>
      <c r="S8" s="358" t="s">
        <v>28</v>
      </c>
      <c r="T8" s="359"/>
      <c r="U8" s="359"/>
      <c r="V8" s="360"/>
      <c r="W8" s="352" t="s">
        <v>29</v>
      </c>
      <c r="X8" s="353"/>
      <c r="Y8" s="353"/>
      <c r="Z8" s="352" t="s">
        <v>30</v>
      </c>
      <c r="AA8" s="352" t="s">
        <v>31</v>
      </c>
      <c r="AB8" s="352" t="s">
        <v>32</v>
      </c>
      <c r="AC8" s="364"/>
    </row>
    <row r="9" spans="1:29" ht="71.25" customHeight="1" thickBot="1" x14ac:dyDescent="0.3">
      <c r="A9" s="353"/>
      <c r="B9" s="353"/>
      <c r="C9" s="353"/>
      <c r="D9" s="353"/>
      <c r="E9" s="353"/>
      <c r="F9" s="353"/>
      <c r="G9" s="353"/>
      <c r="H9" s="353"/>
      <c r="I9" s="353"/>
      <c r="J9" s="362"/>
      <c r="K9" s="353"/>
      <c r="L9" s="364"/>
      <c r="M9" s="353"/>
      <c r="N9" s="353"/>
      <c r="O9" s="353"/>
      <c r="P9" s="175" t="s">
        <v>33</v>
      </c>
      <c r="Q9" s="175" t="s">
        <v>34</v>
      </c>
      <c r="R9" s="175" t="s">
        <v>35</v>
      </c>
      <c r="S9" s="175" t="s">
        <v>36</v>
      </c>
      <c r="T9" s="175" t="s">
        <v>37</v>
      </c>
      <c r="U9" s="175" t="s">
        <v>38</v>
      </c>
      <c r="V9" s="175" t="s">
        <v>39</v>
      </c>
      <c r="W9" s="353"/>
      <c r="X9" s="353"/>
      <c r="Y9" s="353"/>
      <c r="Z9" s="353"/>
      <c r="AA9" s="353"/>
      <c r="AB9" s="353"/>
      <c r="AC9" s="364"/>
    </row>
    <row r="10" spans="1:29" ht="24" customHeight="1" x14ac:dyDescent="0.25">
      <c r="A10" s="176">
        <v>1</v>
      </c>
      <c r="B10" s="176">
        <v>2</v>
      </c>
      <c r="C10" s="176">
        <v>3</v>
      </c>
      <c r="D10" s="176">
        <v>4</v>
      </c>
      <c r="E10" s="176">
        <v>5</v>
      </c>
      <c r="F10" s="176">
        <v>6</v>
      </c>
      <c r="G10" s="176">
        <v>7</v>
      </c>
      <c r="H10" s="176">
        <v>8</v>
      </c>
      <c r="I10" s="176">
        <v>9</v>
      </c>
      <c r="J10" s="176">
        <v>10</v>
      </c>
      <c r="K10" s="176">
        <v>11</v>
      </c>
      <c r="L10" s="176">
        <v>12</v>
      </c>
      <c r="M10" s="176">
        <v>13</v>
      </c>
      <c r="N10" s="176">
        <v>14</v>
      </c>
      <c r="O10" s="176">
        <v>15</v>
      </c>
      <c r="P10" s="176">
        <v>16</v>
      </c>
      <c r="Q10" s="176">
        <v>17</v>
      </c>
      <c r="R10" s="176">
        <v>18</v>
      </c>
      <c r="S10" s="176">
        <v>19</v>
      </c>
      <c r="T10" s="176">
        <v>20</v>
      </c>
      <c r="U10" s="176">
        <v>21</v>
      </c>
      <c r="V10" s="176">
        <v>22</v>
      </c>
      <c r="W10" s="176">
        <v>23</v>
      </c>
      <c r="X10" s="176">
        <v>24</v>
      </c>
      <c r="Y10" s="176">
        <v>25</v>
      </c>
      <c r="Z10" s="176">
        <v>26</v>
      </c>
      <c r="AA10" s="176">
        <v>27</v>
      </c>
      <c r="AB10" s="176">
        <v>28</v>
      </c>
      <c r="AC10" s="176">
        <v>29</v>
      </c>
    </row>
    <row r="11" spans="1:29" s="182" customFormat="1" ht="46.5" customHeight="1" x14ac:dyDescent="0.25">
      <c r="A11" s="177">
        <v>1</v>
      </c>
      <c r="B11" s="177" t="s">
        <v>53</v>
      </c>
      <c r="C11" s="177" t="s">
        <v>71</v>
      </c>
      <c r="D11" s="178" t="s">
        <v>228</v>
      </c>
      <c r="E11" s="177">
        <v>35</v>
      </c>
      <c r="F11" s="178" t="s">
        <v>285</v>
      </c>
      <c r="G11" s="178" t="s">
        <v>286</v>
      </c>
      <c r="H11" s="177" t="s">
        <v>54</v>
      </c>
      <c r="I11" s="179">
        <v>6.42</v>
      </c>
      <c r="J11" s="180"/>
      <c r="K11" s="180"/>
      <c r="L11" s="180"/>
      <c r="M11" s="180"/>
      <c r="N11" s="180"/>
      <c r="O11" s="181">
        <v>23</v>
      </c>
      <c r="P11" s="177">
        <v>0</v>
      </c>
      <c r="Q11" s="177">
        <v>0</v>
      </c>
      <c r="R11" s="181">
        <v>17</v>
      </c>
      <c r="S11" s="177">
        <v>0</v>
      </c>
      <c r="T11" s="177">
        <v>0</v>
      </c>
      <c r="U11" s="181">
        <v>10</v>
      </c>
      <c r="V11" s="177">
        <v>7</v>
      </c>
      <c r="W11" s="181">
        <v>6</v>
      </c>
      <c r="X11" s="181"/>
      <c r="Y11" s="177" t="s">
        <v>62</v>
      </c>
      <c r="Z11" s="180"/>
      <c r="AA11" s="180"/>
      <c r="AB11" s="180"/>
      <c r="AC11" s="177">
        <v>0</v>
      </c>
    </row>
    <row r="12" spans="1:29" s="182" customFormat="1" ht="46.5" customHeight="1" x14ac:dyDescent="0.25">
      <c r="A12" s="177">
        <v>2</v>
      </c>
      <c r="B12" s="177" t="s">
        <v>53</v>
      </c>
      <c r="C12" s="177" t="s">
        <v>107</v>
      </c>
      <c r="D12" s="177" t="s">
        <v>287</v>
      </c>
      <c r="E12" s="177">
        <v>6</v>
      </c>
      <c r="F12" s="177" t="s">
        <v>288</v>
      </c>
      <c r="G12" s="177" t="s">
        <v>289</v>
      </c>
      <c r="H12" s="177" t="s">
        <v>54</v>
      </c>
      <c r="I12" s="177">
        <v>7</v>
      </c>
      <c r="J12" s="183"/>
      <c r="K12" s="183"/>
      <c r="L12" s="177"/>
      <c r="M12" s="183"/>
      <c r="N12" s="183"/>
      <c r="O12" s="177">
        <v>4</v>
      </c>
      <c r="P12" s="177">
        <v>0</v>
      </c>
      <c r="Q12" s="177">
        <v>0</v>
      </c>
      <c r="R12" s="177">
        <v>4</v>
      </c>
      <c r="S12" s="177">
        <v>0</v>
      </c>
      <c r="T12" s="177">
        <v>0</v>
      </c>
      <c r="U12" s="177">
        <v>1</v>
      </c>
      <c r="V12" s="177">
        <v>3</v>
      </c>
      <c r="W12" s="177">
        <v>1</v>
      </c>
      <c r="X12" s="183"/>
      <c r="Y12" s="177" t="s">
        <v>62</v>
      </c>
      <c r="Z12" s="184"/>
      <c r="AA12" s="180"/>
      <c r="AB12" s="180"/>
      <c r="AC12" s="177">
        <v>0</v>
      </c>
    </row>
    <row r="13" spans="1:29" s="182" customFormat="1" ht="46.5" customHeight="1" x14ac:dyDescent="0.25">
      <c r="A13" s="177">
        <v>3</v>
      </c>
      <c r="B13" s="177" t="s">
        <v>53</v>
      </c>
      <c r="C13" s="177" t="s">
        <v>71</v>
      </c>
      <c r="D13" s="178" t="s">
        <v>228</v>
      </c>
      <c r="E13" s="177">
        <v>35</v>
      </c>
      <c r="F13" s="178" t="s">
        <v>290</v>
      </c>
      <c r="G13" s="178" t="s">
        <v>291</v>
      </c>
      <c r="H13" s="177" t="s">
        <v>54</v>
      </c>
      <c r="I13" s="179">
        <v>6.33</v>
      </c>
      <c r="J13" s="180"/>
      <c r="K13" s="180"/>
      <c r="L13" s="180"/>
      <c r="M13" s="180"/>
      <c r="N13" s="180"/>
      <c r="O13" s="181">
        <v>23</v>
      </c>
      <c r="P13" s="177">
        <v>0</v>
      </c>
      <c r="Q13" s="177">
        <v>0</v>
      </c>
      <c r="R13" s="181">
        <v>17</v>
      </c>
      <c r="S13" s="177">
        <v>0</v>
      </c>
      <c r="T13" s="177">
        <v>0</v>
      </c>
      <c r="U13" s="181">
        <v>10</v>
      </c>
      <c r="V13" s="177">
        <v>7</v>
      </c>
      <c r="W13" s="181">
        <v>6</v>
      </c>
      <c r="X13" s="181"/>
      <c r="Y13" s="177" t="s">
        <v>62</v>
      </c>
      <c r="Z13" s="180"/>
      <c r="AA13" s="180"/>
      <c r="AB13" s="180"/>
      <c r="AC13" s="177">
        <v>0</v>
      </c>
    </row>
    <row r="14" spans="1:29" s="182" customFormat="1" ht="46.5" customHeight="1" x14ac:dyDescent="0.25">
      <c r="A14" s="177">
        <v>4</v>
      </c>
      <c r="B14" s="177" t="s">
        <v>53</v>
      </c>
      <c r="C14" s="177" t="s">
        <v>71</v>
      </c>
      <c r="D14" s="185" t="s">
        <v>292</v>
      </c>
      <c r="E14" s="177">
        <v>6</v>
      </c>
      <c r="F14" s="185" t="s">
        <v>293</v>
      </c>
      <c r="G14" s="185" t="s">
        <v>294</v>
      </c>
      <c r="H14" s="177" t="s">
        <v>54</v>
      </c>
      <c r="I14" s="179">
        <v>1.1599999999999999</v>
      </c>
      <c r="J14" s="180"/>
      <c r="K14" s="180"/>
      <c r="L14" s="180"/>
      <c r="M14" s="180"/>
      <c r="N14" s="180"/>
      <c r="O14" s="177">
        <v>1</v>
      </c>
      <c r="P14" s="177">
        <v>0</v>
      </c>
      <c r="Q14" s="177">
        <v>0</v>
      </c>
      <c r="R14" s="177">
        <v>1</v>
      </c>
      <c r="S14" s="177">
        <v>0</v>
      </c>
      <c r="T14" s="177">
        <v>0</v>
      </c>
      <c r="U14" s="177">
        <v>1</v>
      </c>
      <c r="V14" s="177">
        <v>0</v>
      </c>
      <c r="W14" s="177">
        <v>0</v>
      </c>
      <c r="X14" s="181"/>
      <c r="Y14" s="177"/>
      <c r="Z14" s="180"/>
      <c r="AA14" s="180"/>
      <c r="AB14" s="180"/>
      <c r="AC14" s="177">
        <v>0</v>
      </c>
    </row>
    <row r="15" spans="1:29" s="182" customFormat="1" ht="46.5" customHeight="1" x14ac:dyDescent="0.25">
      <c r="A15" s="177">
        <v>5</v>
      </c>
      <c r="B15" s="177" t="s">
        <v>53</v>
      </c>
      <c r="C15" s="177" t="s">
        <v>107</v>
      </c>
      <c r="D15" s="178" t="s">
        <v>295</v>
      </c>
      <c r="E15" s="177">
        <v>6</v>
      </c>
      <c r="F15" s="186" t="s">
        <v>296</v>
      </c>
      <c r="G15" s="186" t="s">
        <v>297</v>
      </c>
      <c r="H15" s="177" t="s">
        <v>54</v>
      </c>
      <c r="I15" s="179">
        <v>0.17</v>
      </c>
      <c r="J15" s="180"/>
      <c r="K15" s="180"/>
      <c r="L15" s="180"/>
      <c r="M15" s="180"/>
      <c r="N15" s="180"/>
      <c r="O15" s="185">
        <v>5</v>
      </c>
      <c r="P15" s="177">
        <v>0</v>
      </c>
      <c r="Q15" s="177">
        <v>0</v>
      </c>
      <c r="R15" s="185">
        <v>4</v>
      </c>
      <c r="S15" s="177">
        <v>0</v>
      </c>
      <c r="T15" s="177">
        <v>0</v>
      </c>
      <c r="U15" s="177">
        <v>0</v>
      </c>
      <c r="V15" s="185">
        <v>4</v>
      </c>
      <c r="W15" s="185">
        <v>1</v>
      </c>
      <c r="X15" s="187"/>
      <c r="Y15" s="177" t="s">
        <v>62</v>
      </c>
      <c r="Z15" s="180"/>
      <c r="AA15" s="180"/>
      <c r="AB15" s="180"/>
      <c r="AC15" s="177">
        <v>0</v>
      </c>
    </row>
    <row r="16" spans="1:29" s="182" customFormat="1" ht="46.5" customHeight="1" x14ac:dyDescent="0.25">
      <c r="A16" s="177">
        <v>6</v>
      </c>
      <c r="B16" s="177" t="s">
        <v>53</v>
      </c>
      <c r="C16" s="177" t="s">
        <v>57</v>
      </c>
      <c r="D16" s="178" t="s">
        <v>298</v>
      </c>
      <c r="E16" s="177">
        <v>6</v>
      </c>
      <c r="F16" s="185" t="s">
        <v>299</v>
      </c>
      <c r="G16" s="185" t="s">
        <v>300</v>
      </c>
      <c r="H16" s="177" t="s">
        <v>54</v>
      </c>
      <c r="I16" s="179">
        <v>2.25</v>
      </c>
      <c r="J16" s="180"/>
      <c r="K16" s="180"/>
      <c r="L16" s="180"/>
      <c r="M16" s="180"/>
      <c r="N16" s="180"/>
      <c r="O16" s="177">
        <v>1</v>
      </c>
      <c r="P16" s="177">
        <v>0</v>
      </c>
      <c r="Q16" s="177">
        <v>0</v>
      </c>
      <c r="R16" s="177">
        <v>1</v>
      </c>
      <c r="S16" s="177">
        <v>0</v>
      </c>
      <c r="T16" s="177">
        <v>0</v>
      </c>
      <c r="U16" s="177">
        <v>1</v>
      </c>
      <c r="V16" s="177">
        <v>0</v>
      </c>
      <c r="W16" s="177">
        <v>1</v>
      </c>
      <c r="X16" s="183"/>
      <c r="Y16" s="177" t="s">
        <v>62</v>
      </c>
      <c r="Z16" s="180"/>
      <c r="AA16" s="180"/>
      <c r="AB16" s="180"/>
      <c r="AC16" s="177">
        <v>0</v>
      </c>
    </row>
    <row r="17" spans="1:29" s="182" customFormat="1" ht="46.5" customHeight="1" x14ac:dyDescent="0.25">
      <c r="A17" s="177">
        <v>7</v>
      </c>
      <c r="B17" s="177" t="s">
        <v>53</v>
      </c>
      <c r="C17" s="177" t="s">
        <v>52</v>
      </c>
      <c r="D17" s="188" t="s">
        <v>301</v>
      </c>
      <c r="E17" s="189">
        <v>35</v>
      </c>
      <c r="F17" s="190" t="s">
        <v>302</v>
      </c>
      <c r="G17" s="190" t="s">
        <v>303</v>
      </c>
      <c r="H17" s="189" t="s">
        <v>54</v>
      </c>
      <c r="I17" s="191">
        <v>5</v>
      </c>
      <c r="J17" s="192"/>
      <c r="K17" s="192"/>
      <c r="L17" s="192"/>
      <c r="M17" s="192"/>
      <c r="N17" s="192"/>
      <c r="O17" s="193">
        <v>7</v>
      </c>
      <c r="P17" s="177">
        <v>0</v>
      </c>
      <c r="Q17" s="177">
        <v>0</v>
      </c>
      <c r="R17" s="181">
        <v>7</v>
      </c>
      <c r="S17" s="177">
        <v>0</v>
      </c>
      <c r="T17" s="177">
        <v>0</v>
      </c>
      <c r="U17" s="177">
        <v>2</v>
      </c>
      <c r="V17" s="181">
        <v>5</v>
      </c>
      <c r="W17" s="181">
        <v>1</v>
      </c>
      <c r="X17" s="177"/>
      <c r="Y17" s="177" t="s">
        <v>304</v>
      </c>
      <c r="Z17" s="180"/>
      <c r="AA17" s="180"/>
      <c r="AB17" s="180"/>
      <c r="AC17" s="177">
        <v>0</v>
      </c>
    </row>
    <row r="18" spans="1:29" s="182" customFormat="1" ht="46.5" customHeight="1" x14ac:dyDescent="0.25">
      <c r="A18" s="177">
        <v>8</v>
      </c>
      <c r="B18" s="177" t="s">
        <v>53</v>
      </c>
      <c r="C18" s="177" t="s">
        <v>107</v>
      </c>
      <c r="D18" s="177" t="s">
        <v>305</v>
      </c>
      <c r="E18" s="177">
        <v>6</v>
      </c>
      <c r="F18" s="177" t="s">
        <v>306</v>
      </c>
      <c r="G18" s="177" t="s">
        <v>307</v>
      </c>
      <c r="H18" s="177" t="s">
        <v>54</v>
      </c>
      <c r="I18" s="177">
        <v>7</v>
      </c>
      <c r="J18" s="183"/>
      <c r="K18" s="183"/>
      <c r="L18" s="177"/>
      <c r="M18" s="183"/>
      <c r="N18" s="183"/>
      <c r="O18" s="177">
        <v>3</v>
      </c>
      <c r="P18" s="177">
        <v>0</v>
      </c>
      <c r="Q18" s="177">
        <v>0</v>
      </c>
      <c r="R18" s="177">
        <v>3</v>
      </c>
      <c r="S18" s="177">
        <v>0</v>
      </c>
      <c r="T18" s="177">
        <v>0</v>
      </c>
      <c r="U18" s="177">
        <v>0</v>
      </c>
      <c r="V18" s="177">
        <v>3</v>
      </c>
      <c r="W18" s="177">
        <v>1</v>
      </c>
      <c r="X18" s="183"/>
      <c r="Y18" s="177" t="s">
        <v>62</v>
      </c>
      <c r="Z18" s="184"/>
      <c r="AA18" s="180"/>
      <c r="AB18" s="180"/>
      <c r="AC18" s="177">
        <v>0</v>
      </c>
    </row>
    <row r="19" spans="1:29" s="182" customFormat="1" ht="46.5" customHeight="1" x14ac:dyDescent="0.25">
      <c r="A19" s="177">
        <v>9</v>
      </c>
      <c r="B19" s="177" t="s">
        <v>53</v>
      </c>
      <c r="C19" s="177" t="s">
        <v>107</v>
      </c>
      <c r="D19" s="177" t="s">
        <v>308</v>
      </c>
      <c r="E19" s="177">
        <v>6</v>
      </c>
      <c r="F19" s="177" t="s">
        <v>309</v>
      </c>
      <c r="G19" s="177" t="s">
        <v>310</v>
      </c>
      <c r="H19" s="177" t="s">
        <v>54</v>
      </c>
      <c r="I19" s="177">
        <v>7</v>
      </c>
      <c r="J19" s="183"/>
      <c r="K19" s="183"/>
      <c r="L19" s="177"/>
      <c r="M19" s="183"/>
      <c r="N19" s="183"/>
      <c r="O19" s="177">
        <v>1</v>
      </c>
      <c r="P19" s="177">
        <v>0</v>
      </c>
      <c r="Q19" s="177">
        <v>0</v>
      </c>
      <c r="R19" s="177">
        <v>1</v>
      </c>
      <c r="S19" s="177">
        <v>0</v>
      </c>
      <c r="T19" s="177">
        <v>0</v>
      </c>
      <c r="U19" s="177">
        <v>0</v>
      </c>
      <c r="V19" s="177">
        <v>1</v>
      </c>
      <c r="W19" s="177">
        <v>1</v>
      </c>
      <c r="X19" s="183"/>
      <c r="Y19" s="177" t="s">
        <v>62</v>
      </c>
      <c r="Z19" s="184"/>
      <c r="AA19" s="180"/>
      <c r="AB19" s="180"/>
      <c r="AC19" s="177">
        <v>0</v>
      </c>
    </row>
    <row r="20" spans="1:29" ht="17.25" customHeight="1" x14ac:dyDescent="0.25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</row>
    <row r="21" spans="1:29" s="195" customFormat="1" x14ac:dyDescent="0.25"/>
    <row r="22" spans="1:29" s="195" customFormat="1" x14ac:dyDescent="0.25"/>
    <row r="23" spans="1:29" s="195" customFormat="1" x14ac:dyDescent="0.25"/>
    <row r="24" spans="1:29" s="195" customFormat="1" x14ac:dyDescent="0.25"/>
    <row r="25" spans="1:29" s="195" customFormat="1" x14ac:dyDescent="0.25"/>
    <row r="26" spans="1:29" s="195" customFormat="1" x14ac:dyDescent="0.25"/>
    <row r="27" spans="1:29" s="195" customFormat="1" x14ac:dyDescent="0.25"/>
    <row r="28" spans="1:29" s="195" customFormat="1" x14ac:dyDescent="0.25"/>
    <row r="29" spans="1:29" s="195" customFormat="1" x14ac:dyDescent="0.25"/>
    <row r="30" spans="1:29" s="195" customFormat="1" x14ac:dyDescent="0.25"/>
    <row r="31" spans="1:29" s="195" customFormat="1" x14ac:dyDescent="0.25"/>
    <row r="32" spans="1:29" s="195" customFormat="1" x14ac:dyDescent="0.25"/>
    <row r="33" s="195" customFormat="1" x14ac:dyDescent="0.25"/>
    <row r="34" s="195" customFormat="1" x14ac:dyDescent="0.25"/>
    <row r="35" s="195" customFormat="1" x14ac:dyDescent="0.25"/>
    <row r="36" s="195" customFormat="1" x14ac:dyDescent="0.25"/>
    <row r="37" s="195" customFormat="1" x14ac:dyDescent="0.25"/>
    <row r="38" s="195" customFormat="1" x14ac:dyDescent="0.25"/>
    <row r="39" s="195" customFormat="1" x14ac:dyDescent="0.25"/>
    <row r="40" s="195" customFormat="1" x14ac:dyDescent="0.25"/>
    <row r="41" s="195" customFormat="1" x14ac:dyDescent="0.25"/>
    <row r="42" s="195" customFormat="1" x14ac:dyDescent="0.25"/>
    <row r="43" s="195" customFormat="1" x14ac:dyDescent="0.25"/>
    <row r="44" s="195" customFormat="1" x14ac:dyDescent="0.25"/>
    <row r="45" s="195" customFormat="1" x14ac:dyDescent="0.25"/>
    <row r="46" s="195" customFormat="1" x14ac:dyDescent="0.25"/>
    <row r="47" s="195" customFormat="1" x14ac:dyDescent="0.25"/>
    <row r="48" s="195" customFormat="1" x14ac:dyDescent="0.25"/>
    <row r="49" s="195" customFormat="1" x14ac:dyDescent="0.25"/>
    <row r="50" s="195" customFormat="1" x14ac:dyDescent="0.25"/>
    <row r="51" s="195" customFormat="1" x14ac:dyDescent="0.25"/>
    <row r="52" s="195" customFormat="1" x14ac:dyDescent="0.25"/>
    <row r="53" s="195" customFormat="1" x14ac:dyDescent="0.25"/>
    <row r="54" s="195" customFormat="1" x14ac:dyDescent="0.25"/>
    <row r="55" s="195" customFormat="1" x14ac:dyDescent="0.25"/>
    <row r="56" s="195" customFormat="1" x14ac:dyDescent="0.25"/>
    <row r="57" s="195" customFormat="1" x14ac:dyDescent="0.25"/>
    <row r="58" s="195" customFormat="1" x14ac:dyDescent="0.25"/>
    <row r="59" s="195" customFormat="1" x14ac:dyDescent="0.25"/>
    <row r="60" s="195" customFormat="1" x14ac:dyDescent="0.25"/>
    <row r="61" s="195" customFormat="1" x14ac:dyDescent="0.25"/>
    <row r="62" s="195" customFormat="1" x14ac:dyDescent="0.25"/>
    <row r="63" s="195" customFormat="1" x14ac:dyDescent="0.25"/>
    <row r="64" s="195" customFormat="1" x14ac:dyDescent="0.25"/>
    <row r="65" s="195" customFormat="1" x14ac:dyDescent="0.25"/>
    <row r="66" s="195" customFormat="1" x14ac:dyDescent="0.25"/>
    <row r="67" s="195" customFormat="1" x14ac:dyDescent="0.25"/>
    <row r="68" s="195" customFormat="1" x14ac:dyDescent="0.25"/>
    <row r="69" s="195" customFormat="1" x14ac:dyDescent="0.25"/>
    <row r="70" s="195" customFormat="1" x14ac:dyDescent="0.25"/>
    <row r="71" s="195" customFormat="1" x14ac:dyDescent="0.25"/>
    <row r="72" s="195" customFormat="1" x14ac:dyDescent="0.25"/>
    <row r="73" s="195" customFormat="1" x14ac:dyDescent="0.25"/>
    <row r="74" s="195" customFormat="1" x14ac:dyDescent="0.25"/>
    <row r="75" s="195" customFormat="1" x14ac:dyDescent="0.25"/>
    <row r="76" s="195" customFormat="1" x14ac:dyDescent="0.25"/>
    <row r="77" s="195" customFormat="1" x14ac:dyDescent="0.25"/>
    <row r="78" s="195" customFormat="1" x14ac:dyDescent="0.25"/>
    <row r="79" s="195" customFormat="1" x14ac:dyDescent="0.25"/>
    <row r="80" s="195" customFormat="1" x14ac:dyDescent="0.25"/>
    <row r="81" s="195" customFormat="1" x14ac:dyDescent="0.25"/>
    <row r="82" s="195" customFormat="1" x14ac:dyDescent="0.25"/>
    <row r="83" s="195" customFormat="1" x14ac:dyDescent="0.25"/>
    <row r="84" s="195" customFormat="1" x14ac:dyDescent="0.25"/>
    <row r="85" s="195" customFormat="1" x14ac:dyDescent="0.25"/>
    <row r="86" s="195" customFormat="1" x14ac:dyDescent="0.25"/>
    <row r="87" s="195" customFormat="1" x14ac:dyDescent="0.25"/>
    <row r="88" s="195" customFormat="1" x14ac:dyDescent="0.25"/>
    <row r="89" s="195" customFormat="1" x14ac:dyDescent="0.25"/>
    <row r="90" s="195" customFormat="1" x14ac:dyDescent="0.25"/>
    <row r="91" s="195" customFormat="1" x14ac:dyDescent="0.25"/>
    <row r="92" s="195" customFormat="1" x14ac:dyDescent="0.25"/>
    <row r="93" s="195" customFormat="1" x14ac:dyDescent="0.25"/>
    <row r="94" s="195" customFormat="1" x14ac:dyDescent="0.25"/>
    <row r="95" s="195" customFormat="1" x14ac:dyDescent="0.25"/>
    <row r="96" s="195" customFormat="1" x14ac:dyDescent="0.25"/>
    <row r="97" s="195" customFormat="1" x14ac:dyDescent="0.25"/>
    <row r="98" s="195" customFormat="1" x14ac:dyDescent="0.25"/>
    <row r="99" s="195" customFormat="1" x14ac:dyDescent="0.25"/>
    <row r="100" s="195" customFormat="1" x14ac:dyDescent="0.25"/>
    <row r="101" s="195" customFormat="1" x14ac:dyDescent="0.25"/>
    <row r="102" s="195" customFormat="1" x14ac:dyDescent="0.25"/>
    <row r="103" s="195" customFormat="1" x14ac:dyDescent="0.25"/>
    <row r="104" s="195" customFormat="1" x14ac:dyDescent="0.25"/>
    <row r="105" s="195" customFormat="1" x14ac:dyDescent="0.25"/>
    <row r="106" s="195" customFormat="1" x14ac:dyDescent="0.25"/>
    <row r="107" s="195" customFormat="1" x14ac:dyDescent="0.25"/>
    <row r="108" s="195" customFormat="1" x14ac:dyDescent="0.25"/>
    <row r="109" s="195" customFormat="1" x14ac:dyDescent="0.25"/>
    <row r="110" s="195" customFormat="1" x14ac:dyDescent="0.25"/>
    <row r="111" s="195" customFormat="1" x14ac:dyDescent="0.25"/>
    <row r="112" s="195" customFormat="1" x14ac:dyDescent="0.25"/>
    <row r="113" s="195" customFormat="1" x14ac:dyDescent="0.25"/>
    <row r="114" s="195" customFormat="1" x14ac:dyDescent="0.25"/>
    <row r="115" s="195" customFormat="1" x14ac:dyDescent="0.25"/>
    <row r="116" s="195" customFormat="1" x14ac:dyDescent="0.25"/>
    <row r="117" s="195" customFormat="1" x14ac:dyDescent="0.25"/>
    <row r="118" s="195" customFormat="1" x14ac:dyDescent="0.25"/>
    <row r="119" s="195" customFormat="1" x14ac:dyDescent="0.25"/>
    <row r="120" s="195" customFormat="1" x14ac:dyDescent="0.25"/>
    <row r="121" s="195" customFormat="1" x14ac:dyDescent="0.25"/>
    <row r="122" s="195" customFormat="1" x14ac:dyDescent="0.25"/>
    <row r="123" s="195" customFormat="1" x14ac:dyDescent="0.25"/>
    <row r="124" s="195" customFormat="1" x14ac:dyDescent="0.25"/>
    <row r="125" s="195" customFormat="1" x14ac:dyDescent="0.25"/>
    <row r="126" s="195" customFormat="1" x14ac:dyDescent="0.25"/>
    <row r="127" s="195" customFormat="1" x14ac:dyDescent="0.25"/>
    <row r="128" s="195" customFormat="1" x14ac:dyDescent="0.25"/>
    <row r="129" s="195" customFormat="1" x14ac:dyDescent="0.25"/>
    <row r="130" s="195" customFormat="1" x14ac:dyDescent="0.25"/>
    <row r="131" s="195" customFormat="1" x14ac:dyDescent="0.25"/>
    <row r="132" s="195" customFormat="1" x14ac:dyDescent="0.25"/>
    <row r="133" s="195" customFormat="1" x14ac:dyDescent="0.25"/>
    <row r="134" s="195" customFormat="1" x14ac:dyDescent="0.25"/>
    <row r="135" s="195" customFormat="1" x14ac:dyDescent="0.25"/>
    <row r="136" s="195" customFormat="1" x14ac:dyDescent="0.25"/>
    <row r="137" s="195" customFormat="1" x14ac:dyDescent="0.25"/>
    <row r="138" s="195" customFormat="1" x14ac:dyDescent="0.25"/>
    <row r="139" s="195" customFormat="1" x14ac:dyDescent="0.25"/>
    <row r="140" s="195" customFormat="1" x14ac:dyDescent="0.25"/>
    <row r="141" s="195" customFormat="1" x14ac:dyDescent="0.25"/>
    <row r="142" s="195" customFormat="1" x14ac:dyDescent="0.25"/>
    <row r="143" s="195" customFormat="1" x14ac:dyDescent="0.25"/>
    <row r="144" s="195" customFormat="1" x14ac:dyDescent="0.25"/>
    <row r="145" s="195" customFormat="1" x14ac:dyDescent="0.25"/>
    <row r="146" s="195" customFormat="1" x14ac:dyDescent="0.25"/>
    <row r="147" s="195" customFormat="1" x14ac:dyDescent="0.25"/>
    <row r="148" s="195" customFormat="1" x14ac:dyDescent="0.25"/>
    <row r="149" s="195" customFormat="1" x14ac:dyDescent="0.25"/>
    <row r="150" s="195" customFormat="1" x14ac:dyDescent="0.25"/>
    <row r="151" s="195" customFormat="1" x14ac:dyDescent="0.25"/>
    <row r="152" s="195" customFormat="1" x14ac:dyDescent="0.25"/>
    <row r="153" s="195" customFormat="1" x14ac:dyDescent="0.25"/>
    <row r="154" s="195" customFormat="1" x14ac:dyDescent="0.25"/>
    <row r="155" s="195" customFormat="1" x14ac:dyDescent="0.25"/>
    <row r="156" s="195" customFormat="1" x14ac:dyDescent="0.25"/>
    <row r="157" s="195" customFormat="1" x14ac:dyDescent="0.25"/>
    <row r="158" s="195" customFormat="1" x14ac:dyDescent="0.25"/>
    <row r="159" s="195" customFormat="1" x14ac:dyDescent="0.25"/>
    <row r="160" s="195" customFormat="1" x14ac:dyDescent="0.25"/>
    <row r="161" s="195" customFormat="1" x14ac:dyDescent="0.25"/>
    <row r="162" s="195" customFormat="1" x14ac:dyDescent="0.25"/>
    <row r="163" s="195" customFormat="1" x14ac:dyDescent="0.25"/>
    <row r="164" s="195" customFormat="1" x14ac:dyDescent="0.25"/>
    <row r="165" s="195" customFormat="1" x14ac:dyDescent="0.25"/>
    <row r="166" s="195" customFormat="1" x14ac:dyDescent="0.25"/>
    <row r="167" s="195" customFormat="1" x14ac:dyDescent="0.25"/>
    <row r="168" s="195" customFormat="1" x14ac:dyDescent="0.25"/>
    <row r="169" s="195" customFormat="1" x14ac:dyDescent="0.25"/>
    <row r="170" s="195" customFormat="1" x14ac:dyDescent="0.25"/>
    <row r="171" s="195" customFormat="1" x14ac:dyDescent="0.25"/>
    <row r="172" s="195" customFormat="1" x14ac:dyDescent="0.25"/>
    <row r="173" s="195" customFormat="1" x14ac:dyDescent="0.25"/>
    <row r="174" s="195" customFormat="1" x14ac:dyDescent="0.25"/>
    <row r="175" s="195" customFormat="1" x14ac:dyDescent="0.25"/>
    <row r="176" s="195" customFormat="1" x14ac:dyDescent="0.25"/>
    <row r="177" s="195" customFormat="1" x14ac:dyDescent="0.25"/>
    <row r="178" s="195" customFormat="1" x14ac:dyDescent="0.25"/>
    <row r="179" s="195" customFormat="1" x14ac:dyDescent="0.25"/>
    <row r="180" s="195" customFormat="1" x14ac:dyDescent="0.25"/>
    <row r="181" s="195" customFormat="1" x14ac:dyDescent="0.25"/>
    <row r="182" s="195" customFormat="1" x14ac:dyDescent="0.25"/>
    <row r="183" s="195" customFormat="1" x14ac:dyDescent="0.25"/>
    <row r="184" s="195" customFormat="1" x14ac:dyDescent="0.25"/>
    <row r="185" s="195" customFormat="1" x14ac:dyDescent="0.25"/>
    <row r="186" s="195" customFormat="1" x14ac:dyDescent="0.25"/>
    <row r="187" s="195" customFormat="1" x14ac:dyDescent="0.25"/>
    <row r="188" s="195" customFormat="1" x14ac:dyDescent="0.25"/>
    <row r="189" s="195" customFormat="1" x14ac:dyDescent="0.25"/>
    <row r="190" s="195" customFormat="1" x14ac:dyDescent="0.25"/>
    <row r="191" s="195" customFormat="1" x14ac:dyDescent="0.25"/>
    <row r="192" s="195" customFormat="1" x14ac:dyDescent="0.25"/>
    <row r="193" s="195" customFormat="1" x14ac:dyDescent="0.25"/>
    <row r="194" s="195" customFormat="1" x14ac:dyDescent="0.25"/>
    <row r="195" s="195" customFormat="1" x14ac:dyDescent="0.25"/>
    <row r="196" s="195" customFormat="1" x14ac:dyDescent="0.25"/>
    <row r="197" s="195" customFormat="1" x14ac:dyDescent="0.25"/>
    <row r="198" s="195" customFormat="1" x14ac:dyDescent="0.25"/>
    <row r="199" s="195" customFormat="1" x14ac:dyDescent="0.25"/>
    <row r="200" s="195" customFormat="1" x14ac:dyDescent="0.25"/>
    <row r="201" s="195" customFormat="1" x14ac:dyDescent="0.25"/>
    <row r="202" s="195" customFormat="1" x14ac:dyDescent="0.25"/>
    <row r="203" s="195" customFormat="1" x14ac:dyDescent="0.25"/>
    <row r="204" s="195" customFormat="1" x14ac:dyDescent="0.25"/>
    <row r="205" s="195" customFormat="1" x14ac:dyDescent="0.25"/>
    <row r="206" s="195" customFormat="1" x14ac:dyDescent="0.25"/>
    <row r="207" s="195" customFormat="1" x14ac:dyDescent="0.25"/>
    <row r="208" s="195" customFormat="1" x14ac:dyDescent="0.25"/>
    <row r="209" s="195" customFormat="1" x14ac:dyDescent="0.25"/>
    <row r="210" s="195" customFormat="1" x14ac:dyDescent="0.25"/>
    <row r="211" s="195" customFormat="1" x14ac:dyDescent="0.25"/>
    <row r="212" s="195" customFormat="1" x14ac:dyDescent="0.25"/>
    <row r="213" s="195" customFormat="1" x14ac:dyDescent="0.25"/>
    <row r="214" s="195" customFormat="1" x14ac:dyDescent="0.25"/>
    <row r="215" s="195" customFormat="1" x14ac:dyDescent="0.25"/>
    <row r="216" s="195" customFormat="1" x14ac:dyDescent="0.25"/>
    <row r="217" s="195" customFormat="1" x14ac:dyDescent="0.25"/>
    <row r="218" s="195" customFormat="1" x14ac:dyDescent="0.25"/>
    <row r="219" s="195" customFormat="1" x14ac:dyDescent="0.25"/>
    <row r="220" s="195" customFormat="1" x14ac:dyDescent="0.25"/>
    <row r="221" s="195" customFormat="1" x14ac:dyDescent="0.25"/>
    <row r="222" s="195" customFormat="1" x14ac:dyDescent="0.25"/>
    <row r="223" s="195" customFormat="1" x14ac:dyDescent="0.25"/>
    <row r="224" s="195" customFormat="1" x14ac:dyDescent="0.25"/>
    <row r="225" s="195" customFormat="1" x14ac:dyDescent="0.25"/>
    <row r="226" s="195" customFormat="1" x14ac:dyDescent="0.25"/>
    <row r="227" s="195" customFormat="1" x14ac:dyDescent="0.25"/>
    <row r="228" s="195" customFormat="1" x14ac:dyDescent="0.25"/>
    <row r="229" s="195" customFormat="1" x14ac:dyDescent="0.25"/>
    <row r="230" s="195" customFormat="1" x14ac:dyDescent="0.25"/>
    <row r="231" s="195" customFormat="1" x14ac:dyDescent="0.25"/>
    <row r="232" s="195" customFormat="1" x14ac:dyDescent="0.25"/>
    <row r="233" s="195" customFormat="1" x14ac:dyDescent="0.25"/>
    <row r="234" s="195" customFormat="1" x14ac:dyDescent="0.25"/>
    <row r="235" s="195" customFormat="1" x14ac:dyDescent="0.25"/>
    <row r="236" s="195" customFormat="1" x14ac:dyDescent="0.25"/>
    <row r="237" s="195" customFormat="1" x14ac:dyDescent="0.25"/>
    <row r="238" s="195" customFormat="1" x14ac:dyDescent="0.25"/>
    <row r="239" s="195" customFormat="1" x14ac:dyDescent="0.25"/>
    <row r="240" s="195" customFormat="1" x14ac:dyDescent="0.25"/>
    <row r="241" s="195" customFormat="1" x14ac:dyDescent="0.25"/>
    <row r="242" s="195" customFormat="1" x14ac:dyDescent="0.25"/>
    <row r="243" s="195" customFormat="1" x14ac:dyDescent="0.25"/>
    <row r="244" s="195" customFormat="1" x14ac:dyDescent="0.25"/>
    <row r="245" s="195" customFormat="1" x14ac:dyDescent="0.25"/>
    <row r="246" s="195" customFormat="1" x14ac:dyDescent="0.25"/>
    <row r="247" s="195" customFormat="1" x14ac:dyDescent="0.25"/>
    <row r="248" s="195" customFormat="1" x14ac:dyDescent="0.25"/>
    <row r="249" s="195" customFormat="1" x14ac:dyDescent="0.25"/>
    <row r="250" s="195" customFormat="1" x14ac:dyDescent="0.25"/>
    <row r="251" s="195" customFormat="1" x14ac:dyDescent="0.25"/>
    <row r="252" s="195" customFormat="1" x14ac:dyDescent="0.25"/>
    <row r="253" s="195" customFormat="1" x14ac:dyDescent="0.25"/>
    <row r="254" s="195" customFormat="1" x14ac:dyDescent="0.25"/>
    <row r="255" s="195" customFormat="1" x14ac:dyDescent="0.25"/>
    <row r="256" s="195" customFormat="1" x14ac:dyDescent="0.25"/>
    <row r="257" s="195" customFormat="1" x14ac:dyDescent="0.25"/>
    <row r="258" s="195" customFormat="1" x14ac:dyDescent="0.25"/>
    <row r="259" s="195" customFormat="1" x14ac:dyDescent="0.25"/>
    <row r="260" s="195" customFormat="1" x14ac:dyDescent="0.25"/>
    <row r="261" s="195" customFormat="1" x14ac:dyDescent="0.25"/>
    <row r="262" s="195" customFormat="1" x14ac:dyDescent="0.25"/>
    <row r="263" s="195" customFormat="1" x14ac:dyDescent="0.25"/>
    <row r="264" s="195" customFormat="1" x14ac:dyDescent="0.25"/>
    <row r="265" s="195" customFormat="1" x14ac:dyDescent="0.25"/>
    <row r="266" s="195" customFormat="1" x14ac:dyDescent="0.25"/>
    <row r="267" s="195" customFormat="1" x14ac:dyDescent="0.25"/>
    <row r="268" s="195" customFormat="1" x14ac:dyDescent="0.25"/>
    <row r="269" s="195" customFormat="1" x14ac:dyDescent="0.25"/>
    <row r="270" s="195" customFormat="1" x14ac:dyDescent="0.25"/>
    <row r="271" s="195" customFormat="1" x14ac:dyDescent="0.25"/>
    <row r="272" s="195" customFormat="1" x14ac:dyDescent="0.25"/>
    <row r="273" s="195" customFormat="1" x14ac:dyDescent="0.25"/>
    <row r="274" s="195" customFormat="1" x14ac:dyDescent="0.25"/>
    <row r="275" s="195" customFormat="1" x14ac:dyDescent="0.25"/>
    <row r="276" s="195" customFormat="1" x14ac:dyDescent="0.25"/>
    <row r="277" s="195" customFormat="1" x14ac:dyDescent="0.25"/>
    <row r="278" s="195" customFormat="1" x14ac:dyDescent="0.25"/>
    <row r="279" s="195" customFormat="1" x14ac:dyDescent="0.25"/>
    <row r="280" s="195" customFormat="1" x14ac:dyDescent="0.25"/>
    <row r="281" s="195" customFormat="1" x14ac:dyDescent="0.25"/>
    <row r="282" s="195" customFormat="1" x14ac:dyDescent="0.25"/>
    <row r="283" s="195" customFormat="1" x14ac:dyDescent="0.25"/>
    <row r="284" s="195" customFormat="1" x14ac:dyDescent="0.25"/>
    <row r="285" s="195" customFormat="1" x14ac:dyDescent="0.25"/>
    <row r="286" s="195" customFormat="1" x14ac:dyDescent="0.25"/>
    <row r="287" s="195" customFormat="1" x14ac:dyDescent="0.25"/>
    <row r="288" s="195" customFormat="1" x14ac:dyDescent="0.25"/>
    <row r="289" s="195" customFormat="1" x14ac:dyDescent="0.25"/>
    <row r="290" s="195" customFormat="1" x14ac:dyDescent="0.25"/>
    <row r="291" s="195" customFormat="1" x14ac:dyDescent="0.25"/>
    <row r="292" s="195" customFormat="1" x14ac:dyDescent="0.25"/>
    <row r="293" s="195" customFormat="1" x14ac:dyDescent="0.25"/>
    <row r="294" s="195" customFormat="1" x14ac:dyDescent="0.25"/>
    <row r="295" s="195" customFormat="1" x14ac:dyDescent="0.25"/>
    <row r="296" s="195" customFormat="1" x14ac:dyDescent="0.25"/>
    <row r="297" s="195" customFormat="1" x14ac:dyDescent="0.25"/>
    <row r="298" s="195" customFormat="1" x14ac:dyDescent="0.25"/>
    <row r="299" s="195" customFormat="1" x14ac:dyDescent="0.25"/>
    <row r="300" s="195" customFormat="1" x14ac:dyDescent="0.25"/>
    <row r="301" s="195" customFormat="1" x14ac:dyDescent="0.25"/>
    <row r="302" s="195" customFormat="1" x14ac:dyDescent="0.25"/>
    <row r="303" s="195" customFormat="1" x14ac:dyDescent="0.25"/>
    <row r="304" s="195" customFormat="1" x14ac:dyDescent="0.25"/>
    <row r="305" s="195" customFormat="1" x14ac:dyDescent="0.25"/>
    <row r="306" s="195" customFormat="1" x14ac:dyDescent="0.25"/>
    <row r="307" s="195" customFormat="1" x14ac:dyDescent="0.25"/>
    <row r="308" s="195" customFormat="1" x14ac:dyDescent="0.25"/>
    <row r="309" s="195" customFormat="1" x14ac:dyDescent="0.25"/>
    <row r="310" s="195" customFormat="1" x14ac:dyDescent="0.25"/>
    <row r="311" s="195" customFormat="1" x14ac:dyDescent="0.25"/>
    <row r="312" s="195" customFormat="1" x14ac:dyDescent="0.25"/>
    <row r="313" s="195" customFormat="1" x14ac:dyDescent="0.25"/>
    <row r="314" s="195" customFormat="1" x14ac:dyDescent="0.25"/>
    <row r="315" s="195" customFormat="1" x14ac:dyDescent="0.25"/>
    <row r="316" s="195" customFormat="1" x14ac:dyDescent="0.25"/>
    <row r="317" s="195" customFormat="1" x14ac:dyDescent="0.25"/>
    <row r="318" s="195" customFormat="1" x14ac:dyDescent="0.25"/>
    <row r="319" s="195" customFormat="1" x14ac:dyDescent="0.25"/>
    <row r="320" s="195" customFormat="1" x14ac:dyDescent="0.25"/>
    <row r="321" s="195" customFormat="1" x14ac:dyDescent="0.25"/>
    <row r="322" s="195" customFormat="1" x14ac:dyDescent="0.25"/>
    <row r="323" s="195" customFormat="1" x14ac:dyDescent="0.25"/>
    <row r="324" s="195" customFormat="1" x14ac:dyDescent="0.25"/>
    <row r="325" s="195" customFormat="1" x14ac:dyDescent="0.25"/>
    <row r="326" s="195" customFormat="1" x14ac:dyDescent="0.25"/>
    <row r="327" s="195" customFormat="1" x14ac:dyDescent="0.25"/>
    <row r="328" s="195" customFormat="1" x14ac:dyDescent="0.25"/>
    <row r="329" s="195" customFormat="1" x14ac:dyDescent="0.25"/>
    <row r="330" s="195" customFormat="1" x14ac:dyDescent="0.25"/>
    <row r="331" s="195" customFormat="1" x14ac:dyDescent="0.25"/>
    <row r="332" s="195" customFormat="1" x14ac:dyDescent="0.25"/>
    <row r="333" s="195" customFormat="1" x14ac:dyDescent="0.25"/>
    <row r="334" s="195" customFormat="1" x14ac:dyDescent="0.25"/>
    <row r="335" s="195" customFormat="1" x14ac:dyDescent="0.25"/>
    <row r="336" s="195" customFormat="1" x14ac:dyDescent="0.25"/>
    <row r="337" s="195" customFormat="1" x14ac:dyDescent="0.25"/>
    <row r="338" s="195" customFormat="1" x14ac:dyDescent="0.25"/>
    <row r="339" s="195" customFormat="1" x14ac:dyDescent="0.25"/>
    <row r="340" s="195" customFormat="1" x14ac:dyDescent="0.25"/>
    <row r="341" s="195" customFormat="1" x14ac:dyDescent="0.25"/>
    <row r="342" s="195" customFormat="1" x14ac:dyDescent="0.25"/>
    <row r="343" s="195" customFormat="1" x14ac:dyDescent="0.25"/>
    <row r="344" s="195" customFormat="1" x14ac:dyDescent="0.25"/>
    <row r="345" s="195" customFormat="1" x14ac:dyDescent="0.25"/>
    <row r="346" s="195" customFormat="1" x14ac:dyDescent="0.25"/>
    <row r="347" s="195" customFormat="1" x14ac:dyDescent="0.25"/>
    <row r="348" s="195" customFormat="1" x14ac:dyDescent="0.25"/>
    <row r="349" s="195" customFormat="1" x14ac:dyDescent="0.25"/>
    <row r="350" s="195" customFormat="1" x14ac:dyDescent="0.25"/>
    <row r="351" s="195" customFormat="1" x14ac:dyDescent="0.25"/>
    <row r="352" s="195" customFormat="1" x14ac:dyDescent="0.25"/>
    <row r="353" s="195" customFormat="1" x14ac:dyDescent="0.25"/>
    <row r="354" s="195" customFormat="1" x14ac:dyDescent="0.25"/>
    <row r="355" s="195" customFormat="1" x14ac:dyDescent="0.25"/>
    <row r="356" s="195" customFormat="1" x14ac:dyDescent="0.25"/>
    <row r="357" s="195" customFormat="1" x14ac:dyDescent="0.25"/>
    <row r="358" s="195" customFormat="1" x14ac:dyDescent="0.25"/>
    <row r="359" s="195" customFormat="1" x14ac:dyDescent="0.25"/>
    <row r="360" s="195" customFormat="1" x14ac:dyDescent="0.25"/>
    <row r="361" s="195" customFormat="1" x14ac:dyDescent="0.25"/>
    <row r="362" s="195" customFormat="1" x14ac:dyDescent="0.25"/>
    <row r="363" s="195" customFormat="1" x14ac:dyDescent="0.25"/>
    <row r="364" s="195" customFormat="1" x14ac:dyDescent="0.25"/>
    <row r="365" s="195" customFormat="1" x14ac:dyDescent="0.25"/>
    <row r="366" s="195" customFormat="1" x14ac:dyDescent="0.25"/>
    <row r="367" s="195" customFormat="1" x14ac:dyDescent="0.25"/>
    <row r="368" s="195" customFormat="1" x14ac:dyDescent="0.25"/>
    <row r="369" s="195" customFormat="1" x14ac:dyDescent="0.25"/>
    <row r="370" s="195" customFormat="1" x14ac:dyDescent="0.25"/>
    <row r="371" s="195" customFormat="1" x14ac:dyDescent="0.25"/>
    <row r="372" s="195" customFormat="1" x14ac:dyDescent="0.25"/>
    <row r="373" s="195" customFormat="1" x14ac:dyDescent="0.25"/>
    <row r="374" s="195" customFormat="1" x14ac:dyDescent="0.25"/>
    <row r="375" s="195" customFormat="1" x14ac:dyDescent="0.25"/>
    <row r="376" s="195" customFormat="1" x14ac:dyDescent="0.25"/>
    <row r="377" s="195" customFormat="1" x14ac:dyDescent="0.25"/>
    <row r="378" s="195" customFormat="1" x14ac:dyDescent="0.25"/>
    <row r="379" s="195" customFormat="1" x14ac:dyDescent="0.25"/>
    <row r="380" s="195" customFormat="1" x14ac:dyDescent="0.25"/>
    <row r="381" s="195" customFormat="1" x14ac:dyDescent="0.25"/>
    <row r="382" s="195" customFormat="1" x14ac:dyDescent="0.25"/>
    <row r="383" s="195" customFormat="1" x14ac:dyDescent="0.25"/>
    <row r="384" s="195" customFormat="1" x14ac:dyDescent="0.25"/>
    <row r="385" s="195" customFormat="1" x14ac:dyDescent="0.25"/>
    <row r="386" s="195" customFormat="1" x14ac:dyDescent="0.25"/>
    <row r="387" s="195" customFormat="1" x14ac:dyDescent="0.25"/>
    <row r="388" s="195" customFormat="1" x14ac:dyDescent="0.25"/>
    <row r="389" s="195" customFormat="1" x14ac:dyDescent="0.25"/>
    <row r="390" s="195" customFormat="1" x14ac:dyDescent="0.25"/>
    <row r="391" s="195" customFormat="1" x14ac:dyDescent="0.25"/>
    <row r="392" s="195" customFormat="1" x14ac:dyDescent="0.25"/>
    <row r="393" s="195" customFormat="1" x14ac:dyDescent="0.25"/>
    <row r="394" s="195" customFormat="1" x14ac:dyDescent="0.25"/>
    <row r="395" s="195" customFormat="1" x14ac:dyDescent="0.25"/>
    <row r="396" s="195" customFormat="1" x14ac:dyDescent="0.25"/>
    <row r="397" s="195" customFormat="1" x14ac:dyDescent="0.25"/>
    <row r="398" s="195" customFormat="1" x14ac:dyDescent="0.25"/>
    <row r="399" s="195" customFormat="1" x14ac:dyDescent="0.25"/>
    <row r="400" s="195" customFormat="1" x14ac:dyDescent="0.25"/>
    <row r="401" s="195" customFormat="1" x14ac:dyDescent="0.25"/>
    <row r="402" s="195" customFormat="1" x14ac:dyDescent="0.25"/>
    <row r="403" s="195" customFormat="1" x14ac:dyDescent="0.25"/>
    <row r="404" s="195" customFormat="1" x14ac:dyDescent="0.25"/>
    <row r="405" s="195" customFormat="1" x14ac:dyDescent="0.25"/>
    <row r="406" s="195" customFormat="1" x14ac:dyDescent="0.25"/>
    <row r="407" s="195" customFormat="1" x14ac:dyDescent="0.25"/>
    <row r="408" s="195" customFormat="1" x14ac:dyDescent="0.25"/>
    <row r="409" s="195" customFormat="1" x14ac:dyDescent="0.25"/>
    <row r="410" s="195" customFormat="1" x14ac:dyDescent="0.25"/>
    <row r="411" s="195" customFormat="1" x14ac:dyDescent="0.25"/>
    <row r="412" s="195" customFormat="1" x14ac:dyDescent="0.25"/>
    <row r="413" s="195" customFormat="1" x14ac:dyDescent="0.25"/>
    <row r="414" s="195" customFormat="1" x14ac:dyDescent="0.25"/>
    <row r="415" s="195" customFormat="1" x14ac:dyDescent="0.25"/>
    <row r="416" s="195" customFormat="1" x14ac:dyDescent="0.25"/>
    <row r="417" s="195" customFormat="1" x14ac:dyDescent="0.25"/>
    <row r="418" s="195" customFormat="1" x14ac:dyDescent="0.25"/>
    <row r="419" s="195" customFormat="1" x14ac:dyDescent="0.25"/>
    <row r="420" s="195" customFormat="1" x14ac:dyDescent="0.25"/>
    <row r="421" s="195" customFormat="1" x14ac:dyDescent="0.25"/>
    <row r="422" s="195" customFormat="1" x14ac:dyDescent="0.25"/>
    <row r="423" s="195" customFormat="1" x14ac:dyDescent="0.25"/>
    <row r="424" s="195" customFormat="1" x14ac:dyDescent="0.25"/>
    <row r="425" s="195" customFormat="1" x14ac:dyDescent="0.25"/>
    <row r="426" s="195" customFormat="1" x14ac:dyDescent="0.25"/>
    <row r="427" s="195" customFormat="1" x14ac:dyDescent="0.25"/>
    <row r="428" s="195" customFormat="1" x14ac:dyDescent="0.25"/>
    <row r="429" s="195" customFormat="1" x14ac:dyDescent="0.25"/>
    <row r="430" s="195" customFormat="1" x14ac:dyDescent="0.25"/>
    <row r="431" s="195" customFormat="1" x14ac:dyDescent="0.25"/>
    <row r="432" s="195" customFormat="1" x14ac:dyDescent="0.25"/>
    <row r="433" s="195" customFormat="1" x14ac:dyDescent="0.25"/>
    <row r="434" s="195" customFormat="1" x14ac:dyDescent="0.25"/>
    <row r="435" s="195" customFormat="1" x14ac:dyDescent="0.25"/>
    <row r="436" s="195" customFormat="1" x14ac:dyDescent="0.25"/>
    <row r="437" s="195" customFormat="1" x14ac:dyDescent="0.25"/>
    <row r="438" s="195" customFormat="1" x14ac:dyDescent="0.25"/>
    <row r="439" s="195" customFormat="1" x14ac:dyDescent="0.25"/>
    <row r="440" s="195" customFormat="1" x14ac:dyDescent="0.25"/>
    <row r="441" s="195" customFormat="1" x14ac:dyDescent="0.25"/>
    <row r="442" s="195" customFormat="1" x14ac:dyDescent="0.25"/>
    <row r="443" s="195" customFormat="1" x14ac:dyDescent="0.25"/>
    <row r="444" s="195" customFormat="1" x14ac:dyDescent="0.25"/>
    <row r="445" s="195" customFormat="1" x14ac:dyDescent="0.25"/>
    <row r="446" s="195" customFormat="1" x14ac:dyDescent="0.25"/>
    <row r="447" s="195" customFormat="1" x14ac:dyDescent="0.25"/>
    <row r="448" s="195" customFormat="1" x14ac:dyDescent="0.25"/>
    <row r="449" s="195" customFormat="1" x14ac:dyDescent="0.25"/>
    <row r="450" s="195" customFormat="1" x14ac:dyDescent="0.25"/>
    <row r="451" s="195" customFormat="1" x14ac:dyDescent="0.25"/>
    <row r="452" s="195" customFormat="1" x14ac:dyDescent="0.25"/>
    <row r="453" s="195" customFormat="1" x14ac:dyDescent="0.25"/>
    <row r="454" s="195" customFormat="1" x14ac:dyDescent="0.25"/>
    <row r="455" s="195" customFormat="1" x14ac:dyDescent="0.25"/>
    <row r="456" s="195" customFormat="1" x14ac:dyDescent="0.25"/>
    <row r="457" s="195" customFormat="1" x14ac:dyDescent="0.25"/>
    <row r="458" s="195" customFormat="1" x14ac:dyDescent="0.25"/>
    <row r="459" s="195" customFormat="1" x14ac:dyDescent="0.25"/>
    <row r="460" s="195" customFormat="1" x14ac:dyDescent="0.25"/>
    <row r="461" s="195" customFormat="1" x14ac:dyDescent="0.25"/>
    <row r="462" s="195" customFormat="1" x14ac:dyDescent="0.25"/>
    <row r="463" s="195" customFormat="1" x14ac:dyDescent="0.25"/>
    <row r="464" s="195" customFormat="1" x14ac:dyDescent="0.25"/>
    <row r="465" s="195" customFormat="1" x14ac:dyDescent="0.25"/>
    <row r="466" s="195" customFormat="1" x14ac:dyDescent="0.25"/>
    <row r="467" s="195" customFormat="1" x14ac:dyDescent="0.25"/>
    <row r="468" s="195" customFormat="1" x14ac:dyDescent="0.25"/>
    <row r="469" s="195" customFormat="1" x14ac:dyDescent="0.25"/>
    <row r="470" s="195" customFormat="1" x14ac:dyDescent="0.25"/>
    <row r="471" s="195" customFormat="1" x14ac:dyDescent="0.25"/>
    <row r="472" s="195" customFormat="1" x14ac:dyDescent="0.25"/>
    <row r="473" s="195" customFormat="1" x14ac:dyDescent="0.25"/>
    <row r="474" s="195" customFormat="1" x14ac:dyDescent="0.25"/>
    <row r="475" s="195" customFormat="1" x14ac:dyDescent="0.25"/>
    <row r="476" s="195" customFormat="1" x14ac:dyDescent="0.25"/>
    <row r="477" s="195" customFormat="1" x14ac:dyDescent="0.25"/>
    <row r="478" s="195" customFormat="1" x14ac:dyDescent="0.25"/>
    <row r="479" s="195" customFormat="1" x14ac:dyDescent="0.25"/>
    <row r="480" s="195" customFormat="1" x14ac:dyDescent="0.25"/>
    <row r="481" s="195" customFormat="1" x14ac:dyDescent="0.25"/>
    <row r="482" s="195" customFormat="1" x14ac:dyDescent="0.25"/>
    <row r="483" s="195" customFormat="1" x14ac:dyDescent="0.25"/>
    <row r="484" s="195" customFormat="1" x14ac:dyDescent="0.25"/>
    <row r="485" s="195" customFormat="1" x14ac:dyDescent="0.25"/>
    <row r="486" s="195" customFormat="1" x14ac:dyDescent="0.25"/>
    <row r="487" s="195" customFormat="1" x14ac:dyDescent="0.25"/>
    <row r="488" s="195" customFormat="1" x14ac:dyDescent="0.25"/>
    <row r="489" s="195" customFormat="1" x14ac:dyDescent="0.25"/>
    <row r="490" s="195" customFormat="1" x14ac:dyDescent="0.25"/>
    <row r="491" s="195" customFormat="1" x14ac:dyDescent="0.25"/>
    <row r="492" s="195" customFormat="1" x14ac:dyDescent="0.25"/>
    <row r="493" s="195" customFormat="1" x14ac:dyDescent="0.25"/>
    <row r="494" s="195" customFormat="1" x14ac:dyDescent="0.25"/>
    <row r="495" s="195" customFormat="1" x14ac:dyDescent="0.25"/>
    <row r="496" s="195" customFormat="1" x14ac:dyDescent="0.25"/>
    <row r="497" s="195" customFormat="1" x14ac:dyDescent="0.25"/>
    <row r="498" s="195" customFormat="1" x14ac:dyDescent="0.25"/>
    <row r="499" s="195" customFormat="1" x14ac:dyDescent="0.25"/>
    <row r="500" s="195" customFormat="1" x14ac:dyDescent="0.25"/>
    <row r="501" s="195" customFormat="1" x14ac:dyDescent="0.25"/>
    <row r="502" s="195" customFormat="1" x14ac:dyDescent="0.25"/>
    <row r="503" s="195" customFormat="1" x14ac:dyDescent="0.25"/>
    <row r="504" s="195" customFormat="1" x14ac:dyDescent="0.25"/>
    <row r="505" s="195" customFormat="1" x14ac:dyDescent="0.25"/>
    <row r="506" s="195" customFormat="1" x14ac:dyDescent="0.25"/>
    <row r="507" s="195" customFormat="1" x14ac:dyDescent="0.25"/>
    <row r="508" s="195" customFormat="1" x14ac:dyDescent="0.25"/>
    <row r="509" s="195" customFormat="1" x14ac:dyDescent="0.25"/>
    <row r="510" s="195" customFormat="1" x14ac:dyDescent="0.25"/>
    <row r="511" s="195" customFormat="1" x14ac:dyDescent="0.25"/>
    <row r="512" s="195" customFormat="1" x14ac:dyDescent="0.25"/>
    <row r="513" s="195" customFormat="1" x14ac:dyDescent="0.25"/>
    <row r="514" s="195" customFormat="1" x14ac:dyDescent="0.25"/>
    <row r="515" s="195" customFormat="1" x14ac:dyDescent="0.25"/>
    <row r="516" s="195" customFormat="1" x14ac:dyDescent="0.25"/>
    <row r="517" s="195" customFormat="1" x14ac:dyDescent="0.25"/>
    <row r="518" s="195" customFormat="1" x14ac:dyDescent="0.25"/>
    <row r="519" s="195" customFormat="1" x14ac:dyDescent="0.25"/>
    <row r="520" s="195" customFormat="1" x14ac:dyDescent="0.25"/>
    <row r="521" s="195" customFormat="1" x14ac:dyDescent="0.25"/>
    <row r="522" s="195" customFormat="1" x14ac:dyDescent="0.25"/>
    <row r="523" s="195" customFormat="1" x14ac:dyDescent="0.25"/>
    <row r="524" s="195" customFormat="1" x14ac:dyDescent="0.25"/>
    <row r="525" s="195" customFormat="1" x14ac:dyDescent="0.25"/>
    <row r="526" s="195" customFormat="1" x14ac:dyDescent="0.25"/>
    <row r="527" s="195" customFormat="1" x14ac:dyDescent="0.25"/>
    <row r="528" s="195" customFormat="1" x14ac:dyDescent="0.25"/>
    <row r="529" s="195" customFormat="1" x14ac:dyDescent="0.25"/>
    <row r="530" s="195" customFormat="1" x14ac:dyDescent="0.25"/>
    <row r="531" s="195" customFormat="1" x14ac:dyDescent="0.25"/>
    <row r="532" s="195" customFormat="1" x14ac:dyDescent="0.25"/>
    <row r="533" s="195" customFormat="1" x14ac:dyDescent="0.25"/>
    <row r="534" s="195" customFormat="1" x14ac:dyDescent="0.25"/>
    <row r="535" s="195" customFormat="1" x14ac:dyDescent="0.25"/>
    <row r="536" s="195" customFormat="1" x14ac:dyDescent="0.25"/>
    <row r="537" s="195" customFormat="1" x14ac:dyDescent="0.25"/>
    <row r="538" s="195" customFormat="1" x14ac:dyDescent="0.25"/>
    <row r="539" s="195" customFormat="1" x14ac:dyDescent="0.25"/>
    <row r="540" s="195" customFormat="1" x14ac:dyDescent="0.25"/>
    <row r="541" s="195" customFormat="1" x14ac:dyDescent="0.25"/>
    <row r="542" s="195" customFormat="1" x14ac:dyDescent="0.25"/>
    <row r="543" s="195" customFormat="1" x14ac:dyDescent="0.25"/>
    <row r="544" s="195" customFormat="1" x14ac:dyDescent="0.25"/>
    <row r="545" s="195" customFormat="1" x14ac:dyDescent="0.25"/>
    <row r="546" s="195" customFormat="1" x14ac:dyDescent="0.25"/>
    <row r="547" s="195" customFormat="1" x14ac:dyDescent="0.25"/>
    <row r="548" s="195" customFormat="1" x14ac:dyDescent="0.25"/>
    <row r="549" s="195" customFormat="1" x14ac:dyDescent="0.25"/>
    <row r="550" s="195" customFormat="1" x14ac:dyDescent="0.25"/>
    <row r="551" s="195" customFormat="1" x14ac:dyDescent="0.25"/>
    <row r="552" s="195" customFormat="1" x14ac:dyDescent="0.25"/>
    <row r="553" s="195" customFormat="1" x14ac:dyDescent="0.25"/>
    <row r="554" s="195" customFormat="1" x14ac:dyDescent="0.25"/>
    <row r="555" s="195" customFormat="1" x14ac:dyDescent="0.25"/>
    <row r="556" s="195" customFormat="1" x14ac:dyDescent="0.25"/>
    <row r="557" s="195" customFormat="1" x14ac:dyDescent="0.25"/>
    <row r="558" s="195" customFormat="1" x14ac:dyDescent="0.25"/>
    <row r="559" s="195" customFormat="1" x14ac:dyDescent="0.25"/>
    <row r="560" s="195" customFormat="1" x14ac:dyDescent="0.25"/>
    <row r="561" s="195" customFormat="1" x14ac:dyDescent="0.25"/>
    <row r="562" s="195" customFormat="1" x14ac:dyDescent="0.25"/>
    <row r="563" s="195" customFormat="1" x14ac:dyDescent="0.25"/>
    <row r="564" s="195" customFormat="1" x14ac:dyDescent="0.25"/>
    <row r="565" s="195" customFormat="1" x14ac:dyDescent="0.25"/>
    <row r="566" s="195" customFormat="1" x14ac:dyDescent="0.25"/>
    <row r="567" s="195" customFormat="1" x14ac:dyDescent="0.25"/>
    <row r="568" s="195" customFormat="1" x14ac:dyDescent="0.25"/>
    <row r="569" s="195" customFormat="1" x14ac:dyDescent="0.25"/>
    <row r="570" s="195" customFormat="1" x14ac:dyDescent="0.25"/>
    <row r="571" s="195" customFormat="1" x14ac:dyDescent="0.25"/>
    <row r="572" s="195" customFormat="1" x14ac:dyDescent="0.25"/>
    <row r="573" s="195" customFormat="1" x14ac:dyDescent="0.25"/>
    <row r="574" s="195" customFormat="1" x14ac:dyDescent="0.25"/>
    <row r="575" s="195" customFormat="1" x14ac:dyDescent="0.25"/>
    <row r="576" s="195" customFormat="1" x14ac:dyDescent="0.25"/>
    <row r="577" s="195" customFormat="1" x14ac:dyDescent="0.25"/>
    <row r="578" s="195" customFormat="1" x14ac:dyDescent="0.25"/>
    <row r="579" s="195" customFormat="1" x14ac:dyDescent="0.25"/>
    <row r="580" s="195" customFormat="1" x14ac:dyDescent="0.25"/>
    <row r="581" s="195" customFormat="1" x14ac:dyDescent="0.25"/>
    <row r="582" s="195" customFormat="1" x14ac:dyDescent="0.25"/>
    <row r="583" s="195" customFormat="1" x14ac:dyDescent="0.25"/>
    <row r="584" s="195" customFormat="1" x14ac:dyDescent="0.25"/>
    <row r="585" s="195" customFormat="1" x14ac:dyDescent="0.25"/>
    <row r="586" s="195" customFormat="1" x14ac:dyDescent="0.25"/>
    <row r="587" s="195" customFormat="1" x14ac:dyDescent="0.25"/>
    <row r="588" s="195" customFormat="1" x14ac:dyDescent="0.25"/>
    <row r="589" s="195" customFormat="1" x14ac:dyDescent="0.25"/>
    <row r="590" s="195" customFormat="1" x14ac:dyDescent="0.25"/>
    <row r="591" s="195" customFormat="1" x14ac:dyDescent="0.25"/>
    <row r="592" s="195" customFormat="1" x14ac:dyDescent="0.25"/>
    <row r="593" s="195" customFormat="1" x14ac:dyDescent="0.25"/>
    <row r="594" s="195" customFormat="1" x14ac:dyDescent="0.25"/>
    <row r="595" s="195" customFormat="1" x14ac:dyDescent="0.25"/>
    <row r="596" s="195" customFormat="1" x14ac:dyDescent="0.25"/>
    <row r="597" s="195" customFormat="1" x14ac:dyDescent="0.25"/>
    <row r="598" s="195" customFormat="1" x14ac:dyDescent="0.25"/>
    <row r="599" s="195" customFormat="1" x14ac:dyDescent="0.25"/>
    <row r="600" s="195" customFormat="1" x14ac:dyDescent="0.25"/>
    <row r="601" s="195" customFormat="1" x14ac:dyDescent="0.25"/>
    <row r="602" s="195" customFormat="1" x14ac:dyDescent="0.25"/>
    <row r="603" s="195" customFormat="1" x14ac:dyDescent="0.25"/>
    <row r="604" s="195" customFormat="1" x14ac:dyDescent="0.25"/>
    <row r="605" s="195" customFormat="1" x14ac:dyDescent="0.25"/>
    <row r="606" s="195" customFormat="1" x14ac:dyDescent="0.25"/>
    <row r="607" s="195" customFormat="1" x14ac:dyDescent="0.25"/>
    <row r="608" s="195" customFormat="1" x14ac:dyDescent="0.25"/>
    <row r="609" s="195" customFormat="1" x14ac:dyDescent="0.25"/>
    <row r="610" s="195" customFormat="1" x14ac:dyDescent="0.25"/>
    <row r="611" s="195" customFormat="1" x14ac:dyDescent="0.25"/>
    <row r="612" s="195" customFormat="1" x14ac:dyDescent="0.25"/>
    <row r="613" s="195" customFormat="1" x14ac:dyDescent="0.25"/>
    <row r="614" s="195" customFormat="1" x14ac:dyDescent="0.25"/>
    <row r="615" s="195" customFormat="1" x14ac:dyDescent="0.25"/>
    <row r="616" s="195" customFormat="1" x14ac:dyDescent="0.25"/>
    <row r="617" s="195" customFormat="1" x14ac:dyDescent="0.25"/>
    <row r="618" s="195" customFormat="1" x14ac:dyDescent="0.25"/>
    <row r="619" s="195" customFormat="1" x14ac:dyDescent="0.25"/>
    <row r="620" s="195" customFormat="1" x14ac:dyDescent="0.25"/>
    <row r="621" s="195" customFormat="1" x14ac:dyDescent="0.25"/>
    <row r="622" s="195" customFormat="1" x14ac:dyDescent="0.25"/>
    <row r="623" s="195" customFormat="1" x14ac:dyDescent="0.25"/>
    <row r="624" s="195" customFormat="1" x14ac:dyDescent="0.25"/>
    <row r="625" s="195" customFormat="1" x14ac:dyDescent="0.25"/>
    <row r="626" s="195" customFormat="1" x14ac:dyDescent="0.25"/>
    <row r="627" s="195" customFormat="1" x14ac:dyDescent="0.25"/>
    <row r="628" s="195" customFormat="1" x14ac:dyDescent="0.25"/>
    <row r="629" s="195" customFormat="1" x14ac:dyDescent="0.25"/>
    <row r="630" s="195" customFormat="1" x14ac:dyDescent="0.25"/>
    <row r="631" s="195" customFormat="1" x14ac:dyDescent="0.25"/>
    <row r="632" s="195" customFormat="1" x14ac:dyDescent="0.25"/>
    <row r="633" s="195" customFormat="1" x14ac:dyDescent="0.25"/>
    <row r="634" s="195" customFormat="1" x14ac:dyDescent="0.25"/>
    <row r="635" s="195" customFormat="1" x14ac:dyDescent="0.25"/>
    <row r="636" s="195" customFormat="1" x14ac:dyDescent="0.25"/>
    <row r="637" s="195" customFormat="1" x14ac:dyDescent="0.25"/>
    <row r="638" s="195" customFormat="1" x14ac:dyDescent="0.25"/>
    <row r="639" s="195" customFormat="1" x14ac:dyDescent="0.25"/>
    <row r="640" s="195" customFormat="1" x14ac:dyDescent="0.25"/>
    <row r="641" s="195" customFormat="1" x14ac:dyDescent="0.25"/>
    <row r="642" s="195" customFormat="1" x14ac:dyDescent="0.25"/>
    <row r="643" s="195" customFormat="1" x14ac:dyDescent="0.25"/>
    <row r="644" s="195" customFormat="1" x14ac:dyDescent="0.25"/>
    <row r="645" s="195" customFormat="1" x14ac:dyDescent="0.25"/>
    <row r="646" s="195" customFormat="1" x14ac:dyDescent="0.25"/>
    <row r="647" s="195" customFormat="1" x14ac:dyDescent="0.25"/>
    <row r="648" s="195" customFormat="1" x14ac:dyDescent="0.25"/>
    <row r="649" s="195" customFormat="1" x14ac:dyDescent="0.25"/>
    <row r="650" s="195" customFormat="1" x14ac:dyDescent="0.25"/>
    <row r="651" s="195" customFormat="1" x14ac:dyDescent="0.25"/>
    <row r="652" s="195" customFormat="1" x14ac:dyDescent="0.25"/>
    <row r="653" s="195" customFormat="1" x14ac:dyDescent="0.25"/>
    <row r="654" s="195" customFormat="1" x14ac:dyDescent="0.25"/>
    <row r="655" s="195" customFormat="1" x14ac:dyDescent="0.25"/>
    <row r="656" s="195" customFormat="1" x14ac:dyDescent="0.25"/>
    <row r="657" s="195" customFormat="1" x14ac:dyDescent="0.25"/>
    <row r="658" s="195" customFormat="1" x14ac:dyDescent="0.25"/>
    <row r="659" s="195" customFormat="1" x14ac:dyDescent="0.25"/>
    <row r="660" s="195" customFormat="1" x14ac:dyDescent="0.25"/>
    <row r="661" s="195" customFormat="1" x14ac:dyDescent="0.25"/>
    <row r="662" s="195" customFormat="1" x14ac:dyDescent="0.25"/>
    <row r="663" s="195" customFormat="1" x14ac:dyDescent="0.25"/>
    <row r="664" s="195" customFormat="1" x14ac:dyDescent="0.25"/>
    <row r="665" s="195" customFormat="1" x14ac:dyDescent="0.25"/>
    <row r="666" s="195" customFormat="1" x14ac:dyDescent="0.25"/>
    <row r="667" s="195" customFormat="1" x14ac:dyDescent="0.25"/>
    <row r="668" s="195" customFormat="1" x14ac:dyDescent="0.25"/>
    <row r="669" s="195" customFormat="1" x14ac:dyDescent="0.25"/>
    <row r="670" s="195" customFormat="1" x14ac:dyDescent="0.25"/>
    <row r="671" s="195" customFormat="1" x14ac:dyDescent="0.25"/>
    <row r="672" s="195" customFormat="1" x14ac:dyDescent="0.25"/>
    <row r="673" s="195" customFormat="1" x14ac:dyDescent="0.25"/>
    <row r="674" s="195" customFormat="1" x14ac:dyDescent="0.25"/>
    <row r="675" s="195" customFormat="1" x14ac:dyDescent="0.25"/>
    <row r="676" s="195" customFormat="1" x14ac:dyDescent="0.25"/>
    <row r="677" s="195" customFormat="1" x14ac:dyDescent="0.25"/>
    <row r="678" s="195" customFormat="1" x14ac:dyDescent="0.25"/>
    <row r="679" s="195" customFormat="1" x14ac:dyDescent="0.25"/>
    <row r="680" s="195" customFormat="1" x14ac:dyDescent="0.25"/>
    <row r="681" s="195" customFormat="1" x14ac:dyDescent="0.25"/>
    <row r="682" s="195" customFormat="1" x14ac:dyDescent="0.25"/>
    <row r="683" s="195" customFormat="1" x14ac:dyDescent="0.25"/>
    <row r="684" s="195" customFormat="1" x14ac:dyDescent="0.25"/>
    <row r="685" s="195" customFormat="1" x14ac:dyDescent="0.25"/>
    <row r="686" s="195" customFormat="1" x14ac:dyDescent="0.25"/>
    <row r="687" s="195" customFormat="1" x14ac:dyDescent="0.25"/>
    <row r="688" s="195" customFormat="1" x14ac:dyDescent="0.25"/>
    <row r="689" s="195" customFormat="1" x14ac:dyDescent="0.25"/>
    <row r="690" s="195" customFormat="1" x14ac:dyDescent="0.25"/>
    <row r="691" s="195" customFormat="1" x14ac:dyDescent="0.25"/>
    <row r="692" s="195" customFormat="1" x14ac:dyDescent="0.25"/>
    <row r="693" s="195" customFormat="1" x14ac:dyDescent="0.25"/>
    <row r="694" s="195" customFormat="1" x14ac:dyDescent="0.25"/>
    <row r="695" s="195" customFormat="1" x14ac:dyDescent="0.25"/>
    <row r="696" s="195" customFormat="1" x14ac:dyDescent="0.25"/>
    <row r="697" s="195" customFormat="1" x14ac:dyDescent="0.25"/>
    <row r="698" s="195" customFormat="1" x14ac:dyDescent="0.25"/>
    <row r="699" s="195" customFormat="1" x14ac:dyDescent="0.25"/>
    <row r="700" s="195" customFormat="1" x14ac:dyDescent="0.25"/>
    <row r="701" s="195" customFormat="1" x14ac:dyDescent="0.25"/>
    <row r="702" s="195" customFormat="1" x14ac:dyDescent="0.25"/>
    <row r="703" s="195" customFormat="1" x14ac:dyDescent="0.25"/>
    <row r="704" s="195" customFormat="1" x14ac:dyDescent="0.25"/>
    <row r="705" s="195" customFormat="1" x14ac:dyDescent="0.25"/>
    <row r="706" s="195" customFormat="1" x14ac:dyDescent="0.25"/>
    <row r="707" s="195" customFormat="1" x14ac:dyDescent="0.25"/>
    <row r="708" s="195" customFormat="1" x14ac:dyDescent="0.25"/>
    <row r="709" s="195" customFormat="1" x14ac:dyDescent="0.25"/>
    <row r="710" s="195" customFormat="1" x14ac:dyDescent="0.25"/>
    <row r="711" s="195" customFormat="1" x14ac:dyDescent="0.25"/>
    <row r="712" s="195" customFormat="1" x14ac:dyDescent="0.25"/>
    <row r="713" s="195" customFormat="1" x14ac:dyDescent="0.25"/>
    <row r="714" s="195" customFormat="1" x14ac:dyDescent="0.25"/>
    <row r="715" s="195" customFormat="1" x14ac:dyDescent="0.25"/>
    <row r="716" s="195" customFormat="1" x14ac:dyDescent="0.25"/>
    <row r="717" s="195" customFormat="1" x14ac:dyDescent="0.25"/>
    <row r="718" s="195" customFormat="1" x14ac:dyDescent="0.25"/>
    <row r="719" s="195" customFormat="1" x14ac:dyDescent="0.25"/>
    <row r="720" s="195" customFormat="1" x14ac:dyDescent="0.25"/>
    <row r="721" s="195" customFormat="1" x14ac:dyDescent="0.25"/>
    <row r="722" s="195" customFormat="1" x14ac:dyDescent="0.25"/>
    <row r="723" s="195" customFormat="1" x14ac:dyDescent="0.25"/>
    <row r="724" s="195" customFormat="1" x14ac:dyDescent="0.25"/>
    <row r="725" s="195" customFormat="1" x14ac:dyDescent="0.25"/>
    <row r="726" s="195" customFormat="1" x14ac:dyDescent="0.25"/>
    <row r="727" s="195" customFormat="1" x14ac:dyDescent="0.25"/>
    <row r="728" s="195" customFormat="1" x14ac:dyDescent="0.25"/>
    <row r="729" s="195" customFormat="1" x14ac:dyDescent="0.25"/>
    <row r="730" s="195" customFormat="1" x14ac:dyDescent="0.25"/>
    <row r="731" s="195" customFormat="1" x14ac:dyDescent="0.25"/>
    <row r="732" s="195" customFormat="1" x14ac:dyDescent="0.25"/>
    <row r="733" s="195" customFormat="1" x14ac:dyDescent="0.25"/>
    <row r="734" s="195" customFormat="1" x14ac:dyDescent="0.25"/>
    <row r="735" s="195" customFormat="1" x14ac:dyDescent="0.25"/>
    <row r="736" s="195" customFormat="1" x14ac:dyDescent="0.25"/>
    <row r="737" s="195" customFormat="1" x14ac:dyDescent="0.25"/>
    <row r="738" s="195" customFormat="1" x14ac:dyDescent="0.25"/>
    <row r="739" s="195" customFormat="1" x14ac:dyDescent="0.25"/>
    <row r="740" s="195" customFormat="1" x14ac:dyDescent="0.25"/>
    <row r="741" s="195" customFormat="1" x14ac:dyDescent="0.25"/>
    <row r="742" s="195" customFormat="1" x14ac:dyDescent="0.25"/>
    <row r="743" s="195" customFormat="1" x14ac:dyDescent="0.25"/>
    <row r="744" s="195" customFormat="1" x14ac:dyDescent="0.25"/>
    <row r="745" s="195" customFormat="1" x14ac:dyDescent="0.25"/>
    <row r="746" s="195" customFormat="1" x14ac:dyDescent="0.25"/>
    <row r="747" s="195" customFormat="1" x14ac:dyDescent="0.25"/>
    <row r="748" s="195" customFormat="1" x14ac:dyDescent="0.25"/>
    <row r="749" s="195" customFormat="1" x14ac:dyDescent="0.25"/>
    <row r="750" s="195" customFormat="1" x14ac:dyDescent="0.25"/>
    <row r="751" s="195" customFormat="1" x14ac:dyDescent="0.25"/>
    <row r="752" s="195" customFormat="1" x14ac:dyDescent="0.25"/>
    <row r="753" s="195" customFormat="1" x14ac:dyDescent="0.25"/>
    <row r="754" s="195" customFormat="1" x14ac:dyDescent="0.25"/>
    <row r="755" s="195" customFormat="1" x14ac:dyDescent="0.25"/>
    <row r="756" s="195" customFormat="1" x14ac:dyDescent="0.25"/>
    <row r="757" s="195" customFormat="1" x14ac:dyDescent="0.25"/>
    <row r="758" s="195" customFormat="1" x14ac:dyDescent="0.25"/>
    <row r="759" s="195" customFormat="1" x14ac:dyDescent="0.25"/>
    <row r="760" s="195" customFormat="1" x14ac:dyDescent="0.25"/>
    <row r="761" s="195" customFormat="1" x14ac:dyDescent="0.25"/>
    <row r="762" s="195" customFormat="1" x14ac:dyDescent="0.25"/>
    <row r="763" s="195" customFormat="1" x14ac:dyDescent="0.25"/>
    <row r="764" s="195" customFormat="1" x14ac:dyDescent="0.25"/>
    <row r="765" s="195" customFormat="1" x14ac:dyDescent="0.25"/>
    <row r="766" s="195" customFormat="1" x14ac:dyDescent="0.25"/>
    <row r="767" s="195" customFormat="1" x14ac:dyDescent="0.25"/>
    <row r="768" s="195" customFormat="1" x14ac:dyDescent="0.25"/>
    <row r="769" s="195" customFormat="1" x14ac:dyDescent="0.25"/>
    <row r="770" s="195" customFormat="1" x14ac:dyDescent="0.25"/>
    <row r="771" s="195" customFormat="1" x14ac:dyDescent="0.25"/>
    <row r="772" s="195" customFormat="1" x14ac:dyDescent="0.25"/>
    <row r="773" s="195" customFormat="1" x14ac:dyDescent="0.25"/>
    <row r="774" s="195" customFormat="1" x14ac:dyDescent="0.25"/>
    <row r="775" s="195" customFormat="1" x14ac:dyDescent="0.25"/>
    <row r="776" s="195" customFormat="1" x14ac:dyDescent="0.25"/>
    <row r="777" s="195" customFormat="1" x14ac:dyDescent="0.25"/>
    <row r="778" s="195" customFormat="1" x14ac:dyDescent="0.25"/>
    <row r="779" s="195" customFormat="1" x14ac:dyDescent="0.25"/>
    <row r="780" s="195" customFormat="1" x14ac:dyDescent="0.25"/>
    <row r="781" s="195" customFormat="1" x14ac:dyDescent="0.25"/>
    <row r="782" s="195" customFormat="1" x14ac:dyDescent="0.25"/>
    <row r="783" s="195" customFormat="1" x14ac:dyDescent="0.25"/>
    <row r="784" s="195" customFormat="1" x14ac:dyDescent="0.25"/>
    <row r="785" s="195" customFormat="1" x14ac:dyDescent="0.25"/>
    <row r="786" s="195" customFormat="1" x14ac:dyDescent="0.25"/>
    <row r="787" s="195" customFormat="1" x14ac:dyDescent="0.25"/>
    <row r="788" s="195" customFormat="1" x14ac:dyDescent="0.25"/>
    <row r="789" s="195" customFormat="1" x14ac:dyDescent="0.25"/>
    <row r="790" s="195" customFormat="1" x14ac:dyDescent="0.25"/>
    <row r="791" s="195" customFormat="1" x14ac:dyDescent="0.25"/>
    <row r="792" s="195" customFormat="1" x14ac:dyDescent="0.25"/>
    <row r="793" s="195" customFormat="1" x14ac:dyDescent="0.25"/>
    <row r="794" s="195" customFormat="1" x14ac:dyDescent="0.25"/>
    <row r="795" s="195" customFormat="1" x14ac:dyDescent="0.25"/>
    <row r="796" s="195" customFormat="1" x14ac:dyDescent="0.25"/>
    <row r="797" s="195" customFormat="1" x14ac:dyDescent="0.25"/>
    <row r="798" s="195" customFormat="1" x14ac:dyDescent="0.25"/>
    <row r="799" s="195" customFormat="1" x14ac:dyDescent="0.25"/>
    <row r="800" s="195" customFormat="1" x14ac:dyDescent="0.25"/>
    <row r="801" s="195" customFormat="1" x14ac:dyDescent="0.25"/>
    <row r="802" s="195" customFormat="1" x14ac:dyDescent="0.25"/>
    <row r="803" s="195" customFormat="1" x14ac:dyDescent="0.25"/>
    <row r="804" s="195" customFormat="1" x14ac:dyDescent="0.25"/>
    <row r="805" s="195" customFormat="1" x14ac:dyDescent="0.25"/>
    <row r="806" s="195" customFormat="1" x14ac:dyDescent="0.25"/>
    <row r="807" s="195" customFormat="1" x14ac:dyDescent="0.25"/>
    <row r="808" s="195" customFormat="1" x14ac:dyDescent="0.25"/>
    <row r="809" s="195" customFormat="1" x14ac:dyDescent="0.25"/>
    <row r="810" s="195" customFormat="1" x14ac:dyDescent="0.25"/>
    <row r="811" s="195" customFormat="1" x14ac:dyDescent="0.25"/>
    <row r="812" s="195" customFormat="1" x14ac:dyDescent="0.25"/>
    <row r="813" s="195" customFormat="1" x14ac:dyDescent="0.25"/>
    <row r="814" s="195" customFormat="1" x14ac:dyDescent="0.25"/>
    <row r="815" s="195" customFormat="1" x14ac:dyDescent="0.25"/>
    <row r="816" s="195" customFormat="1" x14ac:dyDescent="0.25"/>
    <row r="817" s="195" customFormat="1" x14ac:dyDescent="0.25"/>
    <row r="818" s="195" customFormat="1" x14ac:dyDescent="0.25"/>
    <row r="819" s="195" customFormat="1" x14ac:dyDescent="0.25"/>
    <row r="820" s="195" customFormat="1" x14ac:dyDescent="0.25"/>
    <row r="821" s="195" customFormat="1" x14ac:dyDescent="0.25"/>
    <row r="822" s="195" customFormat="1" x14ac:dyDescent="0.25"/>
    <row r="823" s="195" customFormat="1" x14ac:dyDescent="0.25"/>
    <row r="824" s="195" customFormat="1" x14ac:dyDescent="0.25"/>
    <row r="825" s="195" customFormat="1" x14ac:dyDescent="0.25"/>
    <row r="826" s="195" customFormat="1" x14ac:dyDescent="0.25"/>
    <row r="827" s="195" customFormat="1" x14ac:dyDescent="0.25"/>
    <row r="828" s="195" customFormat="1" x14ac:dyDescent="0.25"/>
    <row r="829" s="195" customFormat="1" x14ac:dyDescent="0.25"/>
    <row r="830" s="195" customFormat="1" x14ac:dyDescent="0.25"/>
    <row r="831" s="195" customFormat="1" x14ac:dyDescent="0.25"/>
    <row r="832" s="195" customFormat="1" x14ac:dyDescent="0.25"/>
    <row r="833" s="195" customFormat="1" x14ac:dyDescent="0.25"/>
    <row r="834" s="195" customFormat="1" x14ac:dyDescent="0.25"/>
    <row r="835" s="195" customFormat="1" x14ac:dyDescent="0.25"/>
    <row r="836" s="195" customFormat="1" x14ac:dyDescent="0.25"/>
    <row r="837" s="195" customFormat="1" x14ac:dyDescent="0.25"/>
    <row r="838" s="195" customFormat="1" x14ac:dyDescent="0.25"/>
    <row r="839" s="195" customFormat="1" x14ac:dyDescent="0.25"/>
    <row r="840" s="195" customFormat="1" x14ac:dyDescent="0.25"/>
    <row r="841" s="195" customFormat="1" x14ac:dyDescent="0.25"/>
    <row r="842" s="195" customFormat="1" x14ac:dyDescent="0.25"/>
    <row r="843" s="195" customFormat="1" x14ac:dyDescent="0.25"/>
    <row r="844" s="195" customFormat="1" x14ac:dyDescent="0.25"/>
    <row r="845" s="195" customFormat="1" x14ac:dyDescent="0.25"/>
    <row r="846" s="195" customFormat="1" x14ac:dyDescent="0.25"/>
    <row r="847" s="195" customFormat="1" x14ac:dyDescent="0.25"/>
    <row r="848" s="195" customFormat="1" x14ac:dyDescent="0.25"/>
    <row r="849" s="195" customFormat="1" x14ac:dyDescent="0.25"/>
    <row r="850" s="195" customFormat="1" x14ac:dyDescent="0.25"/>
    <row r="851" s="195" customFormat="1" x14ac:dyDescent="0.25"/>
    <row r="852" s="195" customFormat="1" x14ac:dyDescent="0.25"/>
    <row r="853" s="195" customFormat="1" x14ac:dyDescent="0.25"/>
    <row r="854" s="195" customFormat="1" x14ac:dyDescent="0.25"/>
    <row r="855" s="195" customFormat="1" x14ac:dyDescent="0.25"/>
    <row r="856" s="195" customFormat="1" x14ac:dyDescent="0.25"/>
    <row r="857" s="195" customFormat="1" x14ac:dyDescent="0.25"/>
    <row r="858" s="195" customFormat="1" x14ac:dyDescent="0.25"/>
    <row r="859" s="195" customFormat="1" x14ac:dyDescent="0.25"/>
    <row r="860" s="195" customFormat="1" x14ac:dyDescent="0.25"/>
    <row r="861" s="195" customFormat="1" x14ac:dyDescent="0.25"/>
    <row r="862" s="195" customFormat="1" x14ac:dyDescent="0.25"/>
    <row r="863" s="195" customFormat="1" x14ac:dyDescent="0.25"/>
    <row r="864" s="195" customFormat="1" x14ac:dyDescent="0.25"/>
    <row r="865" s="195" customFormat="1" x14ac:dyDescent="0.25"/>
    <row r="866" s="195" customFormat="1" x14ac:dyDescent="0.25"/>
    <row r="867" s="195" customFormat="1" x14ac:dyDescent="0.25"/>
    <row r="868" s="195" customFormat="1" x14ac:dyDescent="0.25"/>
    <row r="869" s="195" customFormat="1" x14ac:dyDescent="0.25"/>
    <row r="870" s="195" customFormat="1" x14ac:dyDescent="0.25"/>
    <row r="871" s="195" customFormat="1" x14ac:dyDescent="0.25"/>
    <row r="872" s="195" customFormat="1" x14ac:dyDescent="0.25"/>
    <row r="873" s="195" customFormat="1" x14ac:dyDescent="0.25"/>
    <row r="874" s="195" customFormat="1" x14ac:dyDescent="0.25"/>
    <row r="875" s="195" customFormat="1" x14ac:dyDescent="0.25"/>
    <row r="876" s="195" customFormat="1" x14ac:dyDescent="0.25"/>
    <row r="877" s="195" customFormat="1" x14ac:dyDescent="0.25"/>
    <row r="878" s="195" customFormat="1" x14ac:dyDescent="0.25"/>
    <row r="879" s="195" customFormat="1" x14ac:dyDescent="0.25"/>
    <row r="880" s="195" customFormat="1" x14ac:dyDescent="0.25"/>
    <row r="881" s="195" customFormat="1" x14ac:dyDescent="0.25"/>
    <row r="882" s="195" customFormat="1" x14ac:dyDescent="0.25"/>
    <row r="883" s="195" customFormat="1" x14ac:dyDescent="0.25"/>
    <row r="884" s="195" customFormat="1" x14ac:dyDescent="0.25"/>
    <row r="885" s="195" customFormat="1" x14ac:dyDescent="0.25"/>
    <row r="886" s="195" customFormat="1" x14ac:dyDescent="0.25"/>
    <row r="887" s="195" customFormat="1" x14ac:dyDescent="0.25"/>
    <row r="888" s="195" customFormat="1" x14ac:dyDescent="0.25"/>
    <row r="889" s="195" customFormat="1" x14ac:dyDescent="0.25"/>
    <row r="890" s="195" customFormat="1" x14ac:dyDescent="0.25"/>
    <row r="891" s="195" customFormat="1" x14ac:dyDescent="0.25"/>
    <row r="892" s="195" customFormat="1" x14ac:dyDescent="0.25"/>
    <row r="893" s="195" customFormat="1" x14ac:dyDescent="0.25"/>
    <row r="894" s="195" customFormat="1" x14ac:dyDescent="0.25"/>
    <row r="895" s="195" customFormat="1" x14ac:dyDescent="0.25"/>
    <row r="896" s="195" customFormat="1" x14ac:dyDescent="0.25"/>
    <row r="897" s="195" customFormat="1" x14ac:dyDescent="0.25"/>
    <row r="898" s="195" customFormat="1" x14ac:dyDescent="0.25"/>
    <row r="899" s="195" customFormat="1" x14ac:dyDescent="0.25"/>
    <row r="900" s="195" customFormat="1" x14ac:dyDescent="0.25"/>
    <row r="901" s="195" customFormat="1" x14ac:dyDescent="0.25"/>
    <row r="902" s="195" customFormat="1" x14ac:dyDescent="0.25"/>
    <row r="903" s="195" customFormat="1" x14ac:dyDescent="0.25"/>
    <row r="904" s="195" customFormat="1" x14ac:dyDescent="0.25"/>
    <row r="905" s="195" customFormat="1" x14ac:dyDescent="0.25"/>
    <row r="906" s="195" customFormat="1" x14ac:dyDescent="0.25"/>
    <row r="907" s="195" customFormat="1" x14ac:dyDescent="0.25"/>
    <row r="908" s="195" customFormat="1" x14ac:dyDescent="0.25"/>
    <row r="909" s="195" customFormat="1" x14ac:dyDescent="0.25"/>
    <row r="910" s="195" customFormat="1" x14ac:dyDescent="0.25"/>
    <row r="911" s="195" customFormat="1" x14ac:dyDescent="0.25"/>
    <row r="912" s="195" customFormat="1" x14ac:dyDescent="0.25"/>
    <row r="913" s="195" customFormat="1" x14ac:dyDescent="0.25"/>
    <row r="914" s="195" customFormat="1" x14ac:dyDescent="0.25"/>
    <row r="915" s="195" customFormat="1" x14ac:dyDescent="0.25"/>
    <row r="916" s="195" customFormat="1" x14ac:dyDescent="0.25"/>
    <row r="917" s="195" customFormat="1" x14ac:dyDescent="0.25"/>
    <row r="918" s="195" customFormat="1" x14ac:dyDescent="0.25"/>
    <row r="919" s="195" customFormat="1" x14ac:dyDescent="0.25"/>
    <row r="920" s="195" customFormat="1" x14ac:dyDescent="0.25"/>
    <row r="921" s="195" customFormat="1" x14ac:dyDescent="0.25"/>
    <row r="922" s="195" customFormat="1" x14ac:dyDescent="0.25"/>
    <row r="923" s="195" customFormat="1" x14ac:dyDescent="0.25"/>
    <row r="924" s="195" customFormat="1" x14ac:dyDescent="0.25"/>
    <row r="925" s="195" customFormat="1" x14ac:dyDescent="0.25"/>
    <row r="926" s="195" customFormat="1" x14ac:dyDescent="0.25"/>
    <row r="927" s="195" customFormat="1" x14ac:dyDescent="0.25"/>
    <row r="928" s="195" customFormat="1" x14ac:dyDescent="0.25"/>
    <row r="929" s="195" customFormat="1" x14ac:dyDescent="0.25"/>
    <row r="930" s="195" customFormat="1" x14ac:dyDescent="0.25"/>
    <row r="931" s="195" customFormat="1" x14ac:dyDescent="0.25"/>
    <row r="932" s="195" customFormat="1" x14ac:dyDescent="0.25"/>
    <row r="933" s="195" customFormat="1" x14ac:dyDescent="0.25"/>
    <row r="934" s="195" customFormat="1" x14ac:dyDescent="0.25"/>
    <row r="935" s="195" customFormat="1" x14ac:dyDescent="0.25"/>
    <row r="936" s="195" customFormat="1" x14ac:dyDescent="0.25"/>
    <row r="937" s="195" customFormat="1" x14ac:dyDescent="0.25"/>
    <row r="938" s="195" customFormat="1" x14ac:dyDescent="0.25"/>
    <row r="939" s="195" customFormat="1" x14ac:dyDescent="0.25"/>
    <row r="940" s="195" customFormat="1" x14ac:dyDescent="0.25"/>
    <row r="941" s="195" customFormat="1" x14ac:dyDescent="0.25"/>
    <row r="942" s="195" customFormat="1" x14ac:dyDescent="0.25"/>
    <row r="943" s="195" customFormat="1" x14ac:dyDescent="0.25"/>
    <row r="944" s="195" customFormat="1" x14ac:dyDescent="0.25"/>
    <row r="945" s="195" customFormat="1" x14ac:dyDescent="0.25"/>
    <row r="946" s="195" customFormat="1" x14ac:dyDescent="0.25"/>
    <row r="947" s="195" customFormat="1" x14ac:dyDescent="0.25"/>
    <row r="948" s="195" customFormat="1" x14ac:dyDescent="0.25"/>
    <row r="949" s="195" customFormat="1" x14ac:dyDescent="0.25"/>
    <row r="950" s="195" customFormat="1" x14ac:dyDescent="0.25"/>
    <row r="951" s="195" customFormat="1" x14ac:dyDescent="0.25"/>
    <row r="952" s="195" customFormat="1" x14ac:dyDescent="0.25"/>
    <row r="953" s="195" customFormat="1" x14ac:dyDescent="0.25"/>
    <row r="954" s="195" customFormat="1" x14ac:dyDescent="0.25"/>
    <row r="955" s="195" customFormat="1" x14ac:dyDescent="0.25"/>
    <row r="956" s="195" customFormat="1" x14ac:dyDescent="0.25"/>
    <row r="957" s="195" customFormat="1" x14ac:dyDescent="0.25"/>
    <row r="958" s="195" customFormat="1" x14ac:dyDescent="0.25"/>
    <row r="959" s="195" customFormat="1" x14ac:dyDescent="0.25"/>
    <row r="960" s="195" customFormat="1" x14ac:dyDescent="0.25"/>
    <row r="961" spans="1:29" s="195" customFormat="1" x14ac:dyDescent="0.25"/>
    <row r="962" spans="1:29" s="195" customFormat="1" x14ac:dyDescent="0.25"/>
    <row r="963" spans="1:29" s="195" customFormat="1" x14ac:dyDescent="0.25"/>
    <row r="964" spans="1:29" s="195" customFormat="1" x14ac:dyDescent="0.25"/>
    <row r="965" spans="1:29" s="195" customFormat="1" x14ac:dyDescent="0.3">
      <c r="A965" s="169"/>
      <c r="B965" s="169"/>
      <c r="C965" s="169"/>
      <c r="D965" s="169"/>
      <c r="E965" s="169"/>
      <c r="F965" s="169"/>
      <c r="G965" s="169"/>
      <c r="H965" s="169"/>
      <c r="I965" s="169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</row>
    <row r="966" spans="1:29" s="195" customFormat="1" x14ac:dyDescent="0.3">
      <c r="A966" s="169"/>
      <c r="B966" s="169"/>
      <c r="C966" s="169"/>
      <c r="D966" s="169"/>
      <c r="E966" s="169"/>
      <c r="F966" s="169"/>
      <c r="G966" s="169"/>
      <c r="H966" s="169"/>
      <c r="I966" s="169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</row>
    <row r="967" spans="1:29" s="195" customFormat="1" x14ac:dyDescent="0.3">
      <c r="A967" s="169"/>
      <c r="B967" s="169"/>
      <c r="C967" s="169"/>
      <c r="D967" s="169"/>
      <c r="E967" s="169"/>
      <c r="F967" s="169"/>
      <c r="G967" s="169"/>
      <c r="H967" s="169"/>
      <c r="I967" s="169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</row>
    <row r="968" spans="1:29" s="195" customFormat="1" x14ac:dyDescent="0.3">
      <c r="A968" s="169"/>
      <c r="B968" s="169"/>
      <c r="C968" s="169"/>
      <c r="D968" s="169"/>
      <c r="E968" s="169"/>
      <c r="F968" s="169"/>
      <c r="G968" s="169"/>
      <c r="H968" s="169"/>
      <c r="I968" s="169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</row>
    <row r="969" spans="1:29" s="195" customFormat="1" x14ac:dyDescent="0.3">
      <c r="A969" s="169"/>
      <c r="B969" s="169"/>
      <c r="C969" s="169"/>
      <c r="D969" s="169"/>
      <c r="E969" s="169"/>
      <c r="F969" s="169"/>
      <c r="G969" s="169"/>
      <c r="H969" s="169"/>
      <c r="I969" s="169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</row>
    <row r="970" spans="1:29" s="195" customFormat="1" x14ac:dyDescent="0.3">
      <c r="A970" s="169"/>
      <c r="B970" s="169"/>
      <c r="C970" s="169"/>
      <c r="D970" s="169"/>
      <c r="E970" s="169"/>
      <c r="F970" s="169"/>
      <c r="G970" s="169"/>
      <c r="H970" s="169"/>
      <c r="I970" s="169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</row>
  </sheetData>
  <sheetProtection formatCells="0" formatColumns="0" formatRows="0" insertColumns="0" insertRows="0" insertHyperlinks="0" deleteColumns="0" deleteRows="0" sort="0" autoFilter="0" pivotTables="0"/>
  <mergeCells count="31">
    <mergeCell ref="Y6:Y9"/>
    <mergeCell ref="Z6:AB7"/>
    <mergeCell ref="AC6:AC9"/>
    <mergeCell ref="A7:A9"/>
    <mergeCell ref="B7:B9"/>
    <mergeCell ref="C7:C9"/>
    <mergeCell ref="D7:D9"/>
    <mergeCell ref="E7:E9"/>
    <mergeCell ref="F7:F9"/>
    <mergeCell ref="G7:G9"/>
    <mergeCell ref="Z8:Z9"/>
    <mergeCell ref="AA8:AA9"/>
    <mergeCell ref="AB8:AB9"/>
    <mergeCell ref="M7:M9"/>
    <mergeCell ref="N7:N9"/>
    <mergeCell ref="O7:W7"/>
    <mergeCell ref="X7:X9"/>
    <mergeCell ref="O8:O9"/>
    <mergeCell ref="A1:Q1"/>
    <mergeCell ref="A3:V3"/>
    <mergeCell ref="A4:V4"/>
    <mergeCell ref="A6:I6"/>
    <mergeCell ref="J6:J9"/>
    <mergeCell ref="K6:K9"/>
    <mergeCell ref="L6:X6"/>
    <mergeCell ref="H7:H9"/>
    <mergeCell ref="I7:I9"/>
    <mergeCell ref="L7:L9"/>
    <mergeCell ref="P8:R8"/>
    <mergeCell ref="S8:V8"/>
    <mergeCell ref="W8:W9"/>
  </mergeCells>
  <pageMargins left="0.15" right="0.15" top="0.6" bottom="0.02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23</vt:i4>
      </vt:variant>
    </vt:vector>
  </HeadingPairs>
  <TitlesOfParts>
    <vt:vector size="37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  <vt:lpstr>август!_ftnref1</vt:lpstr>
      <vt:lpstr>Апрель!_ftnref1</vt:lpstr>
      <vt:lpstr>декабрь!_ftnref1</vt:lpstr>
      <vt:lpstr>июль!_ftnref1</vt:lpstr>
      <vt:lpstr>июнь!_ftnref1</vt:lpstr>
      <vt:lpstr>май!_ftnref1</vt:lpstr>
      <vt:lpstr>Март!_ftnref1</vt:lpstr>
      <vt:lpstr>ноябрь!_ftnref1</vt:lpstr>
      <vt:lpstr>октябрь!_ftnref1</vt:lpstr>
      <vt:lpstr>сентябрь!_ftnref1</vt:lpstr>
      <vt:lpstr>Февраль!_ftnref1</vt:lpstr>
      <vt:lpstr>август!_Toc472327096</vt:lpstr>
      <vt:lpstr>Апрель!_Toc472327096</vt:lpstr>
      <vt:lpstr>декабрь!_Toc472327096</vt:lpstr>
      <vt:lpstr>июль!_Toc472327096</vt:lpstr>
      <vt:lpstr>июнь!_Toc472327096</vt:lpstr>
      <vt:lpstr>май!_Toc472327096</vt:lpstr>
      <vt:lpstr>Март!_Toc472327096</vt:lpstr>
      <vt:lpstr>ноябрь!_Toc472327096</vt:lpstr>
      <vt:lpstr>октябрь!_Toc472327096</vt:lpstr>
      <vt:lpstr>сентябрь!_Toc472327096</vt:lpstr>
      <vt:lpstr>Февраль!_Toc472327096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Пользователь Windows</cp:lastModifiedBy>
  <dcterms:created xsi:type="dcterms:W3CDTF">2017-02-13T15:22:59Z</dcterms:created>
  <dcterms:modified xsi:type="dcterms:W3CDTF">2019-01-10T12:08:20Z</dcterms:modified>
  <cp:category/>
</cp:coreProperties>
</file>