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ontact02\Desktop\3квартал\"/>
    </mc:Choice>
  </mc:AlternateContent>
  <xr:revisionPtr revIDLastSave="0" documentId="13_ncr:1_{535F2716-DCB8-47BA-86BC-D00EE99EA167}" xr6:coauthVersionLast="38" xr6:coauthVersionMax="38" xr10:uidLastSave="{00000000-0000-0000-0000-000000000000}"/>
  <bookViews>
    <workbookView xWindow="0" yWindow="0" windowWidth="24000" windowHeight="8175" xr2:uid="{00000000-000D-0000-FFFF-FFFF00000000}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P37" i="1" l="1"/>
  <c r="Q37" i="1"/>
  <c r="R37" i="1"/>
  <c r="S37" i="1"/>
  <c r="T37" i="1"/>
  <c r="U37" i="1"/>
  <c r="V37" i="1"/>
  <c r="P38" i="1"/>
  <c r="Q38" i="1"/>
  <c r="R38" i="1"/>
  <c r="S38" i="1"/>
  <c r="T38" i="1"/>
  <c r="U38" i="1"/>
  <c r="V38" i="1"/>
  <c r="O38" i="1"/>
  <c r="O37" i="1"/>
  <c r="I38" i="1"/>
  <c r="I37" i="1"/>
  <c r="I36" i="1" l="1"/>
  <c r="I35" i="1" l="1"/>
  <c r="I34" i="1" l="1"/>
  <c r="I33" i="1"/>
</calcChain>
</file>

<file path=xl/sharedStrings.xml><?xml version="1.0" encoding="utf-8"?>
<sst xmlns="http://schemas.openxmlformats.org/spreadsheetml/2006/main" count="218" uniqueCount="130">
  <si>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</si>
  <si>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</si>
  <si>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</si>
  <si>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</si>
  <si>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</si>
  <si>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Признак АПВ (1 - Успешно/0 - Не успешно/2 - Отсутствует)</t>
  </si>
  <si>
    <t>Признак АВР (1 - Успешно/0 - Не успешно/2 - Отсутствует)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</si>
  <si>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</si>
  <si>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</si>
  <si>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</si>
  <si>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</si>
  <si>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</si>
  <si>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</si>
  <si>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</si>
  <si>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</si>
  <si>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</si>
  <si>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</si>
  <si>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</si>
  <si>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</si>
  <si>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</si>
  <si>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</si>
  <si>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</si>
  <si>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</si>
  <si>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</si>
  <si>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</si>
  <si>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</si>
  <si>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</si>
  <si>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</si>
  <si>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</si>
  <si>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</si>
  <si>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</si>
  <si>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</si>
  <si>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</si>
  <si>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</si>
  <si>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</si>
  <si>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</si>
  <si>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</si>
  <si>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</si>
  <si>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</si>
  <si>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</si>
  <si>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</si>
  <si>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</si>
  <si>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</si>
  <si>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</si>
  <si>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</si>
  <si>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</si>
  <si>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</si>
  <si>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</si>
  <si>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</si>
  <si>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</si>
  <si>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</si>
  <si>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В</t>
  </si>
  <si>
    <t>ООО «Продвижение»</t>
  </si>
  <si>
    <t>ВЛ</t>
  </si>
  <si>
    <t>В1</t>
  </si>
  <si>
    <t>филиал ОАО "МРСК-Урала" - "Челябэнерго</t>
  </si>
  <si>
    <t>КЛ</t>
  </si>
  <si>
    <t>ВЛ-10кВ ф.3 от ПС Симская</t>
  </si>
  <si>
    <t>ТП</t>
  </si>
  <si>
    <t>КВЛ</t>
  </si>
  <si>
    <t>3 квартал</t>
  </si>
  <si>
    <t>04.15 2018.07.08</t>
  </si>
  <si>
    <t>10.20 2018.07.08</t>
  </si>
  <si>
    <t>ООО "Урал-Ресурс"</t>
  </si>
  <si>
    <t>ВЛ-6кВ Ф.Карьер</t>
  </si>
  <si>
    <t>06.50 2018.07.10</t>
  </si>
  <si>
    <t>07.30 2018.07.10</t>
  </si>
  <si>
    <t>ТП-67 (п. Караганка)</t>
  </si>
  <si>
    <t>16.30 2018.07.08</t>
  </si>
  <si>
    <t>ПС Объединенный рудник, ф. Подсобное хозяйство</t>
  </si>
  <si>
    <t xml:space="preserve">ВЛ-6 кВ яч.15 ф.Новый район от ПС Объединенный рудник </t>
  </si>
  <si>
    <t>11:37 10.07.2018г.</t>
  </si>
  <si>
    <t>14:32 11.07.2018г.</t>
  </si>
  <si>
    <t>14:26 10.07.2018г.</t>
  </si>
  <si>
    <t>16:37 10.07.2018г.</t>
  </si>
  <si>
    <t>ПС Черемшанка п/с № 2 яч 1</t>
  </si>
  <si>
    <t>ПС Черемшанка п/с №3 яч.1 Водовод</t>
  </si>
  <si>
    <t>ПС Чере-мшанка п/с 1 яч.4 Правое п/к</t>
  </si>
  <si>
    <t>14:00 8 июля    2018</t>
  </si>
  <si>
    <t>14:10 8 июля    2018</t>
  </si>
  <si>
    <t>14:11 8 июля  2018</t>
  </si>
  <si>
    <t>18:00 8 июля  2018</t>
  </si>
  <si>
    <t>13:15 10 июля  2018</t>
  </si>
  <si>
    <t>14:15 10 июля  2018</t>
  </si>
  <si>
    <t>14:55 10 июля  2018</t>
  </si>
  <si>
    <t>18:30 10 июля  2018</t>
  </si>
  <si>
    <t>ПС Н.Уфалей, фидер №4</t>
  </si>
  <si>
    <t>19.58 8.07.18</t>
  </si>
  <si>
    <t>20.00 8.07.18</t>
  </si>
  <si>
    <t>ПС Черемшанка ф. Железная дорога</t>
  </si>
  <si>
    <t>11.27 12.07.2018</t>
  </si>
  <si>
    <t>11.33 12.07.2018г.</t>
  </si>
  <si>
    <t>ОАО "РЖД"</t>
  </si>
  <si>
    <t>ПС Шахтная, КЛ-6кВ яч.25 ф.Рудничное</t>
  </si>
  <si>
    <t>18:30 13.07.2018г</t>
  </si>
  <si>
    <t>20:00 13.07.2018г.</t>
  </si>
  <si>
    <t>10:40 14.07.2018г.</t>
  </si>
  <si>
    <t>13:00 14.07.2018г.</t>
  </si>
  <si>
    <t>16:00 14.07.2018г.</t>
  </si>
  <si>
    <t>20:00 14.07.2018г.</t>
  </si>
  <si>
    <t>16:00 15.07.2018г.</t>
  </si>
  <si>
    <t>18:00 15.07.2018г.</t>
  </si>
  <si>
    <t>7:00 18.07.2018г.</t>
  </si>
  <si>
    <t>16:15 19.07.2018г.</t>
  </si>
  <si>
    <t>яч.9 ПС Ахта 35/6</t>
  </si>
  <si>
    <t>21:00 18.07.2018г.</t>
  </si>
  <si>
    <t>13:30 19.07.2018г.</t>
  </si>
  <si>
    <t>РП-5 ЛГО</t>
  </si>
  <si>
    <t>23.30 2018.07.30</t>
  </si>
  <si>
    <t>24.00 2018.07.30</t>
  </si>
  <si>
    <t>РП-6 ЛГО</t>
  </si>
  <si>
    <t>ПС "Объединенный рудник", 6кВ яч.17ф.Нижелинейный</t>
  </si>
  <si>
    <t>11:56 08.08.2018г.</t>
  </si>
  <si>
    <t>15:00 08.08.2018г.</t>
  </si>
  <si>
    <t>КЛ- 10кВ, ТП 261-ТП246 пос.Тургояк</t>
  </si>
  <si>
    <t>15,00 2018.08.04</t>
  </si>
  <si>
    <t>18,00 2018.08.04</t>
  </si>
  <si>
    <t>ВЛ-35кВ до ПС Медведевка 35/6кВ</t>
  </si>
  <si>
    <t>ПС "Сидеритовая", 6кВ,яч30 ф.Ново-Бакальский-1"</t>
  </si>
  <si>
    <t>ПС "Объединенный рудник", ВЛ-6 кВ яч.10 ф.Северный район</t>
  </si>
  <si>
    <t>7:32 24.08.2018г.</t>
  </si>
  <si>
    <t>12:05 24.08.2018г.</t>
  </si>
  <si>
    <t>1:52 26.08.2018г.</t>
  </si>
  <si>
    <t>5:53 26.08.2018г.</t>
  </si>
  <si>
    <t>14.10 2018.09.06</t>
  </si>
  <si>
    <t>14.20 2018.09.06</t>
  </si>
  <si>
    <t>22:21 20.09.2018г.</t>
  </si>
  <si>
    <t>11:07 21.09.2018г.</t>
  </si>
  <si>
    <t>итого за 3 квартал В</t>
  </si>
  <si>
    <t>итого за 3 квартал В1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</si>
</sst>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b/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2" borderId="0" xfId="0" applyFill="1"/>
    <xf numFmtId="0" fontId="1" fillId="2" borderId="0" xfId="0" applyFont="1" applyFill="1"/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16" xfId="0" applyFont="1" applyFill="1" applyBorder="1" applyAlignment="1">
      <alignment vertical="top" wrapText="1"/>
    </xf>
    <xf numFmtId="0" fontId="7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2" fillId="2" borderId="16" xfId="0" applyFont="1" applyFill="1" applyBorder="1" applyAlignment="1">
      <alignment vertical="top" wrapText="1"/>
    </xf>
    <xf numFmtId="0" fontId="6" fillId="2" borderId="16" xfId="0" applyFont="1" applyFill="1" applyBorder="1"/>
    <xf numFmtId="0" fontId="11" fillId="2" borderId="16" xfId="0" applyFont="1" applyFill="1" applyBorder="1" applyAlignment="1">
      <alignment horizontal="center" vertical="center"/>
    </xf>
    <xf numFmtId="22" fontId="11" fillId="2" borderId="16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14" fontId="11" fillId="2" borderId="16" xfId="0" applyNumberFormat="1" applyFont="1" applyFill="1" applyBorder="1" applyAlignment="1">
      <alignment horizontal="center" vertical="center" wrapText="1"/>
    </xf>
    <xf numFmtId="17" fontId="11" fillId="2" borderId="16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" fontId="11" fillId="2" borderId="1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vertical="top" wrapText="1"/>
    </xf>
    <xf numFmtId="0" fontId="7" fillId="2" borderId="0" xfId="0" applyFont="1" applyFill="1"/>
    <xf numFmtId="0" fontId="7" fillId="2" borderId="2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vertical="top" wrapText="1"/>
    </xf>
    <xf numFmtId="22" fontId="11" fillId="0" borderId="16" xfId="0" applyNumberFormat="1" applyFont="1" applyBorder="1" applyAlignment="1">
      <alignment horizontal="center" vertical="center" wrapText="1"/>
    </xf>
    <xf numFmtId="22" fontId="11" fillId="0" borderId="16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center" vertical="center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top" wrapText="1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66"/>
  <sheetViews>
    <sheetView tabSelected="1" zoomScale="85" zoomScaleNormal="85" workbookViewId="0">
      <pane ySplit="10" topLeftCell="A35" activePane="bottomLeft" state="frozen"/>
      <selection pane="bottomLeft" activeCell="T39" sqref="T39"/>
    </sheetView>
  </sheetViews>
  <sheetFormatPr defaultRowHeight="16.5" x14ac:dyDescent="0.3"/>
  <cols>
    <col min="1" max="1" width="8.7109375" style="1" customWidth="1"/>
    <col min="2" max="2" width="20.85546875" style="1" customWidth="1"/>
    <col min="3" max="3" width="11.5703125" style="1" customWidth="1"/>
    <col min="4" max="4" width="18.140625" style="1" customWidth="1"/>
    <col min="5" max="5" width="9.140625" style="1" customWidth="1"/>
    <col min="6" max="6" width="18.28515625" style="1" customWidth="1"/>
    <col min="7" max="7" width="16.140625" style="1" customWidth="1"/>
    <col min="8" max="9" width="9.140625" style="1" customWidth="1"/>
    <col min="12" max="12" width="21" customWidth="1"/>
    <col min="23" max="23" width="12.85546875" customWidth="1"/>
    <col min="24" max="24" width="12.42578125" customWidth="1"/>
    <col min="25" max="25" width="15.28515625" customWidth="1"/>
    <col min="26" max="26" width="15.85546875" customWidth="1"/>
  </cols>
  <sheetData>
    <row r="1" spans="1:29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9" x14ac:dyDescent="0.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32" t="s">
        <v>60</v>
      </c>
      <c r="P2" s="33"/>
      <c r="Q2" s="34">
        <v>2018</v>
      </c>
      <c r="R2" t="s">
        <v>2</v>
      </c>
      <c r="Y2" s="8"/>
      <c r="Z2" s="8"/>
      <c r="AA2" s="8"/>
      <c r="AB2" s="8"/>
      <c r="AC2" s="8"/>
    </row>
    <row r="3" spans="1:29" ht="15" x14ac:dyDescent="0.25">
      <c r="A3" s="83" t="s">
        <v>50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Y3" s="8"/>
      <c r="Z3" s="8"/>
      <c r="AA3" s="8"/>
      <c r="AB3" s="8"/>
      <c r="AC3" s="8"/>
    </row>
    <row r="4" spans="1:29" ht="15" x14ac:dyDescent="0.25">
      <c r="A4" s="81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2"/>
      <c r="X4" s="2"/>
      <c r="Y4" s="2"/>
      <c r="Z4" s="2"/>
      <c r="AA4" s="2"/>
      <c r="AB4" s="2"/>
      <c r="AC4" s="2"/>
    </row>
    <row r="5" spans="1:29" s="3" customFormat="1" ht="27.75" customHeight="1" x14ac:dyDescent="0.3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32.25" customHeight="1" x14ac:dyDescent="0.25">
      <c r="A6" s="71" t="s">
        <v>4</v>
      </c>
      <c r="B6" s="72"/>
      <c r="C6" s="72"/>
      <c r="D6" s="72"/>
      <c r="E6" s="72"/>
      <c r="F6" s="72"/>
      <c r="G6" s="72"/>
      <c r="H6" s="72"/>
      <c r="I6" s="73"/>
      <c r="J6" s="69" t="s">
        <v>5</v>
      </c>
      <c r="K6" s="67" t="s">
        <v>6</v>
      </c>
      <c r="L6" s="72" t="s">
        <v>7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  <c r="Y6" s="67" t="s">
        <v>8</v>
      </c>
      <c r="Z6" s="75" t="s">
        <v>9</v>
      </c>
      <c r="AA6" s="76"/>
      <c r="AB6" s="77"/>
      <c r="AC6" s="65" t="s">
        <v>10</v>
      </c>
    </row>
    <row r="7" spans="1:29" ht="171.75" customHeight="1" x14ac:dyDescent="0.25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16</v>
      </c>
      <c r="G7" s="67" t="s">
        <v>17</v>
      </c>
      <c r="H7" s="67" t="s">
        <v>18</v>
      </c>
      <c r="I7" s="67" t="s">
        <v>19</v>
      </c>
      <c r="J7" s="70"/>
      <c r="K7" s="68"/>
      <c r="L7" s="65" t="s">
        <v>20</v>
      </c>
      <c r="M7" s="67" t="s">
        <v>21</v>
      </c>
      <c r="N7" s="67" t="s">
        <v>22</v>
      </c>
      <c r="O7" s="71" t="s">
        <v>23</v>
      </c>
      <c r="P7" s="72"/>
      <c r="Q7" s="72"/>
      <c r="R7" s="72"/>
      <c r="S7" s="72"/>
      <c r="T7" s="72"/>
      <c r="U7" s="72"/>
      <c r="V7" s="72"/>
      <c r="W7" s="73"/>
      <c r="X7" s="67" t="s">
        <v>24</v>
      </c>
      <c r="Y7" s="68"/>
      <c r="Z7" s="78"/>
      <c r="AA7" s="79"/>
      <c r="AB7" s="80"/>
      <c r="AC7" s="66"/>
    </row>
    <row r="8" spans="1:29" ht="63.7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70"/>
      <c r="K8" s="68"/>
      <c r="L8" s="66"/>
      <c r="M8" s="68"/>
      <c r="N8" s="68"/>
      <c r="O8" s="67" t="s">
        <v>25</v>
      </c>
      <c r="P8" s="71" t="s">
        <v>26</v>
      </c>
      <c r="Q8" s="72"/>
      <c r="R8" s="73"/>
      <c r="S8" s="71" t="s">
        <v>27</v>
      </c>
      <c r="T8" s="72"/>
      <c r="U8" s="72"/>
      <c r="V8" s="73"/>
      <c r="W8" s="67" t="s">
        <v>28</v>
      </c>
      <c r="X8" s="68"/>
      <c r="Y8" s="68"/>
      <c r="Z8" s="67" t="s">
        <v>29</v>
      </c>
      <c r="AA8" s="67" t="s">
        <v>30</v>
      </c>
      <c r="AB8" s="67" t="s">
        <v>31</v>
      </c>
      <c r="AC8" s="66"/>
    </row>
    <row r="9" spans="1:29" ht="71.25" customHeight="1" thickBot="1" x14ac:dyDescent="0.3">
      <c r="A9" s="68"/>
      <c r="B9" s="68"/>
      <c r="C9" s="68"/>
      <c r="D9" s="68"/>
      <c r="E9" s="68"/>
      <c r="F9" s="68"/>
      <c r="G9" s="68"/>
      <c r="H9" s="68"/>
      <c r="I9" s="68"/>
      <c r="J9" s="70"/>
      <c r="K9" s="68"/>
      <c r="L9" s="66"/>
      <c r="M9" s="68"/>
      <c r="N9" s="68"/>
      <c r="O9" s="68"/>
      <c r="P9" s="26" t="s">
        <v>32</v>
      </c>
      <c r="Q9" s="26" t="s">
        <v>33</v>
      </c>
      <c r="R9" s="26" t="s">
        <v>34</v>
      </c>
      <c r="S9" s="26" t="s">
        <v>35</v>
      </c>
      <c r="T9" s="26" t="s">
        <v>36</v>
      </c>
      <c r="U9" s="26" t="s">
        <v>37</v>
      </c>
      <c r="V9" s="26" t="s">
        <v>38</v>
      </c>
      <c r="W9" s="68"/>
      <c r="X9" s="68"/>
      <c r="Y9" s="68"/>
      <c r="Z9" s="68"/>
      <c r="AA9" s="68"/>
      <c r="AB9" s="68"/>
      <c r="AC9" s="66"/>
    </row>
    <row r="10" spans="1:29" ht="17.25" customHeight="1" thickBot="1" x14ac:dyDescent="0.3">
      <c r="A10" s="29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  <c r="K10" s="28">
        <v>11</v>
      </c>
      <c r="L10" s="28">
        <v>12</v>
      </c>
      <c r="M10" s="28">
        <v>13</v>
      </c>
      <c r="N10" s="28">
        <v>14</v>
      </c>
      <c r="O10" s="28">
        <v>15</v>
      </c>
      <c r="P10" s="28">
        <v>16</v>
      </c>
      <c r="Q10" s="28">
        <v>17</v>
      </c>
      <c r="R10" s="28">
        <v>18</v>
      </c>
      <c r="S10" s="28">
        <v>19</v>
      </c>
      <c r="T10" s="28">
        <v>20</v>
      </c>
      <c r="U10" s="28">
        <v>21</v>
      </c>
      <c r="V10" s="28">
        <v>22</v>
      </c>
      <c r="W10" s="28">
        <v>23</v>
      </c>
      <c r="X10" s="30">
        <v>24</v>
      </c>
      <c r="Y10" s="31">
        <v>25</v>
      </c>
      <c r="Z10" s="31">
        <v>26</v>
      </c>
      <c r="AA10" s="31">
        <v>27</v>
      </c>
      <c r="AB10" s="31">
        <v>28</v>
      </c>
      <c r="AC10" s="31">
        <v>29</v>
      </c>
    </row>
    <row r="11" spans="1:29" s="38" customFormat="1" ht="45.75" customHeight="1" x14ac:dyDescent="0.25">
      <c r="A11" s="17">
        <v>1</v>
      </c>
      <c r="B11" s="25" t="s">
        <v>52</v>
      </c>
      <c r="C11" s="25" t="s">
        <v>53</v>
      </c>
      <c r="D11" s="25" t="s">
        <v>57</v>
      </c>
      <c r="E11" s="13">
        <v>10</v>
      </c>
      <c r="F11" s="25" t="s">
        <v>61</v>
      </c>
      <c r="G11" s="25" t="s">
        <v>62</v>
      </c>
      <c r="H11" s="18" t="s">
        <v>51</v>
      </c>
      <c r="I11" s="19">
        <v>6.08</v>
      </c>
      <c r="J11" s="15"/>
      <c r="K11" s="21"/>
      <c r="L11" s="23"/>
      <c r="M11" s="21"/>
      <c r="N11" s="21"/>
      <c r="O11" s="25">
        <v>198</v>
      </c>
      <c r="P11" s="25">
        <v>0</v>
      </c>
      <c r="Q11" s="25">
        <v>0</v>
      </c>
      <c r="R11" s="25">
        <v>197</v>
      </c>
      <c r="S11" s="25">
        <v>0</v>
      </c>
      <c r="T11" s="25">
        <v>0</v>
      </c>
      <c r="U11" s="25">
        <v>0</v>
      </c>
      <c r="V11" s="25">
        <v>197</v>
      </c>
      <c r="W11" s="25">
        <v>1</v>
      </c>
      <c r="X11" s="25"/>
      <c r="Y11" s="25" t="s">
        <v>63</v>
      </c>
      <c r="Z11" s="39"/>
      <c r="AA11" s="39"/>
      <c r="AB11" s="39"/>
      <c r="AC11" s="17">
        <v>0</v>
      </c>
    </row>
    <row r="12" spans="1:29" s="38" customFormat="1" ht="47.25" customHeight="1" x14ac:dyDescent="0.25">
      <c r="A12" s="17">
        <v>2</v>
      </c>
      <c r="B12" s="25" t="s">
        <v>50</v>
      </c>
      <c r="C12" s="36" t="s">
        <v>53</v>
      </c>
      <c r="D12" s="25" t="s">
        <v>64</v>
      </c>
      <c r="E12" s="25">
        <v>6</v>
      </c>
      <c r="F12" s="16" t="s">
        <v>65</v>
      </c>
      <c r="G12" s="16" t="s">
        <v>66</v>
      </c>
      <c r="H12" s="25" t="s">
        <v>54</v>
      </c>
      <c r="I12" s="25">
        <v>0.67</v>
      </c>
      <c r="J12" s="17"/>
      <c r="K12" s="17"/>
      <c r="L12" s="17"/>
      <c r="M12" s="40"/>
      <c r="N12" s="40"/>
      <c r="O12" s="25">
        <v>4</v>
      </c>
      <c r="P12" s="25">
        <v>0</v>
      </c>
      <c r="Q12" s="25">
        <v>0</v>
      </c>
      <c r="R12" s="25">
        <v>2</v>
      </c>
      <c r="S12" s="25">
        <v>0</v>
      </c>
      <c r="T12" s="25">
        <v>0</v>
      </c>
      <c r="U12" s="25">
        <v>2</v>
      </c>
      <c r="V12" s="25">
        <v>0</v>
      </c>
      <c r="W12" s="25">
        <v>2</v>
      </c>
      <c r="X12" s="25"/>
      <c r="Y12" s="25" t="s">
        <v>55</v>
      </c>
      <c r="Z12" s="39"/>
      <c r="AA12" s="39"/>
      <c r="AB12" s="39"/>
      <c r="AC12" s="17">
        <v>1</v>
      </c>
    </row>
    <row r="13" spans="1:29" s="38" customFormat="1" ht="42.75" customHeight="1" x14ac:dyDescent="0.25">
      <c r="A13" s="17">
        <v>3</v>
      </c>
      <c r="B13" s="25" t="s">
        <v>50</v>
      </c>
      <c r="C13" s="36" t="s">
        <v>58</v>
      </c>
      <c r="D13" s="19" t="s">
        <v>67</v>
      </c>
      <c r="E13" s="13">
        <v>10</v>
      </c>
      <c r="F13" s="25" t="s">
        <v>61</v>
      </c>
      <c r="G13" s="25" t="s">
        <v>68</v>
      </c>
      <c r="H13" s="18" t="s">
        <v>51</v>
      </c>
      <c r="I13" s="37">
        <v>12.25</v>
      </c>
      <c r="J13" s="39"/>
      <c r="K13" s="39"/>
      <c r="L13" s="39"/>
      <c r="M13" s="39"/>
      <c r="N13" s="39"/>
      <c r="O13" s="25">
        <v>20</v>
      </c>
      <c r="P13" s="25">
        <v>0</v>
      </c>
      <c r="Q13" s="25">
        <v>0</v>
      </c>
      <c r="R13" s="25">
        <v>20</v>
      </c>
      <c r="S13" s="25">
        <v>0</v>
      </c>
      <c r="T13" s="25">
        <v>0</v>
      </c>
      <c r="U13" s="25">
        <v>0</v>
      </c>
      <c r="V13" s="25">
        <v>20</v>
      </c>
      <c r="W13" s="39"/>
      <c r="X13" s="39"/>
      <c r="Y13" s="39"/>
      <c r="Z13" s="39"/>
      <c r="AA13" s="39"/>
      <c r="AB13" s="39"/>
      <c r="AC13" s="17">
        <v>0</v>
      </c>
    </row>
    <row r="14" spans="1:29" s="38" customFormat="1" ht="70.5" customHeight="1" x14ac:dyDescent="0.25">
      <c r="A14" s="17">
        <v>4</v>
      </c>
      <c r="B14" s="25" t="s">
        <v>50</v>
      </c>
      <c r="C14" s="36" t="s">
        <v>53</v>
      </c>
      <c r="D14" s="19" t="s">
        <v>69</v>
      </c>
      <c r="E14" s="25">
        <v>6</v>
      </c>
      <c r="F14" s="14" t="s">
        <v>71</v>
      </c>
      <c r="G14" s="14" t="s">
        <v>72</v>
      </c>
      <c r="H14" s="18" t="s">
        <v>51</v>
      </c>
      <c r="I14" s="41">
        <v>2.92</v>
      </c>
      <c r="J14" s="39"/>
      <c r="K14" s="39"/>
      <c r="L14" s="39"/>
      <c r="M14" s="39"/>
      <c r="N14" s="39"/>
      <c r="O14" s="25">
        <v>1</v>
      </c>
      <c r="P14" s="25">
        <v>0</v>
      </c>
      <c r="Q14" s="25">
        <v>0</v>
      </c>
      <c r="R14" s="25">
        <v>1</v>
      </c>
      <c r="S14" s="25">
        <v>0</v>
      </c>
      <c r="T14" s="25">
        <v>0</v>
      </c>
      <c r="U14" s="25">
        <v>1</v>
      </c>
      <c r="V14" s="25">
        <v>0</v>
      </c>
      <c r="W14" s="39"/>
      <c r="X14" s="39"/>
      <c r="Y14" s="39"/>
      <c r="Z14" s="39"/>
      <c r="AA14" s="39"/>
      <c r="AB14" s="39"/>
      <c r="AC14" s="17">
        <v>0</v>
      </c>
    </row>
    <row r="15" spans="1:29" s="38" customFormat="1" ht="65.25" customHeight="1" x14ac:dyDescent="0.25">
      <c r="A15" s="17">
        <v>5</v>
      </c>
      <c r="B15" s="25" t="s">
        <v>50</v>
      </c>
      <c r="C15" s="36" t="s">
        <v>53</v>
      </c>
      <c r="D15" s="14" t="s">
        <v>70</v>
      </c>
      <c r="E15" s="25">
        <v>6</v>
      </c>
      <c r="F15" s="14" t="s">
        <v>73</v>
      </c>
      <c r="G15" s="14" t="s">
        <v>74</v>
      </c>
      <c r="H15" s="18" t="s">
        <v>51</v>
      </c>
      <c r="I15" s="41">
        <v>1.51</v>
      </c>
      <c r="J15" s="39"/>
      <c r="K15" s="39"/>
      <c r="L15" s="39"/>
      <c r="M15" s="39"/>
      <c r="N15" s="39"/>
      <c r="O15" s="25">
        <v>1</v>
      </c>
      <c r="P15" s="25">
        <v>0</v>
      </c>
      <c r="Q15" s="25">
        <v>0</v>
      </c>
      <c r="R15" s="25">
        <v>1</v>
      </c>
      <c r="S15" s="25">
        <v>0</v>
      </c>
      <c r="T15" s="25">
        <v>0</v>
      </c>
      <c r="U15" s="25">
        <v>1</v>
      </c>
      <c r="V15" s="25">
        <v>0</v>
      </c>
      <c r="W15" s="39"/>
      <c r="X15" s="39"/>
      <c r="Y15" s="39"/>
      <c r="Z15" s="39"/>
      <c r="AA15" s="39"/>
      <c r="AB15" s="39"/>
      <c r="AC15" s="17">
        <v>0</v>
      </c>
    </row>
    <row r="16" spans="1:29" s="7" customFormat="1" ht="37.5" customHeight="1" x14ac:dyDescent="0.25">
      <c r="A16" s="17">
        <v>6</v>
      </c>
      <c r="B16" s="25" t="s">
        <v>50</v>
      </c>
      <c r="C16" s="36" t="s">
        <v>56</v>
      </c>
      <c r="D16" s="19" t="s">
        <v>75</v>
      </c>
      <c r="E16" s="25">
        <v>6</v>
      </c>
      <c r="F16" s="19" t="s">
        <v>78</v>
      </c>
      <c r="G16" s="19" t="s">
        <v>79</v>
      </c>
      <c r="H16" s="18" t="s">
        <v>51</v>
      </c>
      <c r="I16" s="19">
        <v>0.17</v>
      </c>
      <c r="J16" s="35"/>
      <c r="K16" s="35"/>
      <c r="L16" s="35"/>
      <c r="M16" s="35"/>
      <c r="N16" s="35"/>
      <c r="O16" s="25">
        <v>1</v>
      </c>
      <c r="P16" s="25">
        <v>0</v>
      </c>
      <c r="Q16" s="25">
        <v>0</v>
      </c>
      <c r="R16" s="25">
        <v>1</v>
      </c>
      <c r="S16" s="25">
        <v>0</v>
      </c>
      <c r="T16" s="25">
        <v>0</v>
      </c>
      <c r="U16" s="25">
        <v>1</v>
      </c>
      <c r="V16" s="25">
        <v>0</v>
      </c>
      <c r="W16" s="35"/>
      <c r="X16" s="35"/>
      <c r="Y16" s="35"/>
      <c r="Z16" s="35"/>
      <c r="AA16" s="35"/>
      <c r="AB16" s="35"/>
      <c r="AC16" s="17">
        <v>0</v>
      </c>
    </row>
    <row r="17" spans="1:29" s="7" customFormat="1" ht="33.75" customHeight="1" x14ac:dyDescent="0.25">
      <c r="A17" s="17">
        <v>7</v>
      </c>
      <c r="B17" s="25" t="s">
        <v>50</v>
      </c>
      <c r="C17" s="36" t="s">
        <v>56</v>
      </c>
      <c r="D17" s="19" t="s">
        <v>76</v>
      </c>
      <c r="E17" s="25">
        <v>6</v>
      </c>
      <c r="F17" s="19" t="s">
        <v>80</v>
      </c>
      <c r="G17" s="19" t="s">
        <v>81</v>
      </c>
      <c r="H17" s="18" t="s">
        <v>51</v>
      </c>
      <c r="I17" s="19">
        <v>3.82</v>
      </c>
      <c r="J17" s="35"/>
      <c r="K17" s="35"/>
      <c r="L17" s="35"/>
      <c r="M17" s="35"/>
      <c r="N17" s="35"/>
      <c r="O17" s="25">
        <v>1</v>
      </c>
      <c r="P17" s="25">
        <v>0</v>
      </c>
      <c r="Q17" s="25">
        <v>0</v>
      </c>
      <c r="R17" s="25">
        <v>1</v>
      </c>
      <c r="S17" s="25">
        <v>0</v>
      </c>
      <c r="T17" s="25">
        <v>0</v>
      </c>
      <c r="U17" s="25">
        <v>1</v>
      </c>
      <c r="V17" s="25">
        <v>0</v>
      </c>
      <c r="W17" s="35"/>
      <c r="X17" s="35"/>
      <c r="Y17" s="35"/>
      <c r="Z17" s="35"/>
      <c r="AA17" s="35"/>
      <c r="AB17" s="35"/>
      <c r="AC17" s="17">
        <v>0</v>
      </c>
    </row>
    <row r="18" spans="1:29" s="7" customFormat="1" ht="49.5" customHeight="1" x14ac:dyDescent="0.25">
      <c r="A18" s="17">
        <v>8</v>
      </c>
      <c r="B18" s="25" t="s">
        <v>50</v>
      </c>
      <c r="C18" s="36" t="s">
        <v>56</v>
      </c>
      <c r="D18" s="19" t="s">
        <v>77</v>
      </c>
      <c r="E18" s="25">
        <v>6</v>
      </c>
      <c r="F18" s="19" t="s">
        <v>82</v>
      </c>
      <c r="G18" s="19" t="s">
        <v>83</v>
      </c>
      <c r="H18" s="18" t="s">
        <v>51</v>
      </c>
      <c r="I18" s="19">
        <v>1</v>
      </c>
      <c r="J18" s="35"/>
      <c r="K18" s="35"/>
      <c r="L18" s="35"/>
      <c r="M18" s="35"/>
      <c r="N18" s="35"/>
      <c r="O18" s="25">
        <v>1</v>
      </c>
      <c r="P18" s="25">
        <v>0</v>
      </c>
      <c r="Q18" s="25">
        <v>0</v>
      </c>
      <c r="R18" s="25">
        <v>1</v>
      </c>
      <c r="S18" s="25">
        <v>0</v>
      </c>
      <c r="T18" s="25">
        <v>0</v>
      </c>
      <c r="U18" s="25">
        <v>1</v>
      </c>
      <c r="V18" s="25">
        <v>0</v>
      </c>
      <c r="W18" s="35"/>
      <c r="X18" s="35"/>
      <c r="Y18" s="35"/>
      <c r="Z18" s="35"/>
      <c r="AA18" s="35"/>
      <c r="AB18" s="35"/>
      <c r="AC18" s="17">
        <v>0</v>
      </c>
    </row>
    <row r="19" spans="1:29" s="7" customFormat="1" ht="45.75" customHeight="1" x14ac:dyDescent="0.25">
      <c r="A19" s="17">
        <v>9</v>
      </c>
      <c r="B19" s="25" t="s">
        <v>50</v>
      </c>
      <c r="C19" s="36" t="s">
        <v>56</v>
      </c>
      <c r="D19" s="19" t="s">
        <v>76</v>
      </c>
      <c r="E19" s="25">
        <v>6</v>
      </c>
      <c r="F19" s="19" t="s">
        <v>84</v>
      </c>
      <c r="G19" s="19" t="s">
        <v>85</v>
      </c>
      <c r="H19" s="18" t="s">
        <v>51</v>
      </c>
      <c r="I19" s="19">
        <v>3.58</v>
      </c>
      <c r="J19" s="35"/>
      <c r="K19" s="35"/>
      <c r="L19" s="35"/>
      <c r="M19" s="35"/>
      <c r="N19" s="35"/>
      <c r="O19" s="25">
        <v>1</v>
      </c>
      <c r="P19" s="25">
        <v>0</v>
      </c>
      <c r="Q19" s="25">
        <v>0</v>
      </c>
      <c r="R19" s="25">
        <v>1</v>
      </c>
      <c r="S19" s="25">
        <v>0</v>
      </c>
      <c r="T19" s="25">
        <v>0</v>
      </c>
      <c r="U19" s="25">
        <v>1</v>
      </c>
      <c r="V19" s="25">
        <v>0</v>
      </c>
      <c r="W19" s="35"/>
      <c r="X19" s="35"/>
      <c r="Y19" s="35"/>
      <c r="Z19" s="35"/>
      <c r="AA19" s="35"/>
      <c r="AB19" s="35"/>
      <c r="AC19" s="17">
        <v>0</v>
      </c>
    </row>
    <row r="20" spans="1:29" s="7" customFormat="1" ht="51.75" customHeight="1" x14ac:dyDescent="0.25">
      <c r="A20" s="17">
        <v>10</v>
      </c>
      <c r="B20" s="25" t="s">
        <v>52</v>
      </c>
      <c r="C20" s="25" t="s">
        <v>59</v>
      </c>
      <c r="D20" s="19" t="s">
        <v>86</v>
      </c>
      <c r="E20" s="25">
        <v>6</v>
      </c>
      <c r="F20" s="24" t="s">
        <v>87</v>
      </c>
      <c r="G20" s="24" t="s">
        <v>88</v>
      </c>
      <c r="H20" s="18" t="s">
        <v>51</v>
      </c>
      <c r="I20" s="20">
        <v>0.03</v>
      </c>
      <c r="J20" s="11"/>
      <c r="K20" s="11"/>
      <c r="L20" s="11"/>
      <c r="M20" s="11"/>
      <c r="N20" s="11"/>
      <c r="O20" s="25">
        <v>1</v>
      </c>
      <c r="P20" s="25">
        <v>0</v>
      </c>
      <c r="Q20" s="25">
        <v>0</v>
      </c>
      <c r="R20" s="25">
        <v>1</v>
      </c>
      <c r="S20" s="25">
        <v>0</v>
      </c>
      <c r="T20" s="25">
        <v>0</v>
      </c>
      <c r="U20" s="25">
        <v>1</v>
      </c>
      <c r="V20" s="25">
        <v>0</v>
      </c>
      <c r="W20" s="25">
        <v>1</v>
      </c>
      <c r="X20" s="43"/>
      <c r="Y20" s="25" t="s">
        <v>55</v>
      </c>
      <c r="Z20" s="35"/>
      <c r="AA20" s="35"/>
      <c r="AB20" s="35"/>
      <c r="AC20" s="17">
        <v>0</v>
      </c>
    </row>
    <row r="21" spans="1:29" s="7" customFormat="1" ht="46.5" customHeight="1" x14ac:dyDescent="0.25">
      <c r="A21" s="17">
        <v>11</v>
      </c>
      <c r="B21" s="25" t="s">
        <v>52</v>
      </c>
      <c r="C21" s="25" t="s">
        <v>59</v>
      </c>
      <c r="D21" s="19" t="s">
        <v>89</v>
      </c>
      <c r="E21" s="25">
        <v>6</v>
      </c>
      <c r="F21" s="44" t="s">
        <v>90</v>
      </c>
      <c r="G21" s="45" t="s">
        <v>91</v>
      </c>
      <c r="H21" s="18" t="s">
        <v>51</v>
      </c>
      <c r="I21" s="20">
        <v>0.1</v>
      </c>
      <c r="J21" s="35"/>
      <c r="K21" s="35"/>
      <c r="L21" s="35"/>
      <c r="M21" s="35"/>
      <c r="N21" s="35"/>
      <c r="O21" s="25">
        <v>1</v>
      </c>
      <c r="P21" s="25">
        <v>0</v>
      </c>
      <c r="Q21" s="25">
        <v>0</v>
      </c>
      <c r="R21" s="25">
        <v>1</v>
      </c>
      <c r="S21" s="25">
        <v>0</v>
      </c>
      <c r="T21" s="25">
        <v>0</v>
      </c>
      <c r="U21" s="25">
        <v>1</v>
      </c>
      <c r="V21" s="25">
        <v>0</v>
      </c>
      <c r="W21" s="25">
        <v>1</v>
      </c>
      <c r="X21" s="35"/>
      <c r="Y21" s="25" t="s">
        <v>92</v>
      </c>
      <c r="Z21" s="35"/>
      <c r="AA21" s="35"/>
      <c r="AB21" s="35"/>
      <c r="AC21" s="17">
        <v>0</v>
      </c>
    </row>
    <row r="22" spans="1:29" s="7" customFormat="1" ht="48.75" customHeight="1" x14ac:dyDescent="0.25">
      <c r="A22" s="17">
        <v>12</v>
      </c>
      <c r="B22" s="25" t="s">
        <v>52</v>
      </c>
      <c r="C22" s="36" t="s">
        <v>56</v>
      </c>
      <c r="D22" s="14" t="s">
        <v>93</v>
      </c>
      <c r="E22" s="25">
        <v>6</v>
      </c>
      <c r="F22" s="14" t="s">
        <v>94</v>
      </c>
      <c r="G22" s="14" t="s">
        <v>95</v>
      </c>
      <c r="H22" s="18" t="s">
        <v>51</v>
      </c>
      <c r="I22" s="14">
        <v>1.5</v>
      </c>
      <c r="J22" s="35"/>
      <c r="K22" s="35"/>
      <c r="L22" s="35"/>
      <c r="M22" s="35"/>
      <c r="N22" s="35"/>
      <c r="O22" s="25">
        <v>1</v>
      </c>
      <c r="P22" s="25">
        <v>0</v>
      </c>
      <c r="Q22" s="25">
        <v>0</v>
      </c>
      <c r="R22" s="25">
        <v>1</v>
      </c>
      <c r="S22" s="25">
        <v>0</v>
      </c>
      <c r="T22" s="25">
        <v>0</v>
      </c>
      <c r="U22" s="25">
        <v>1</v>
      </c>
      <c r="V22" s="25">
        <v>0</v>
      </c>
      <c r="W22" s="35"/>
      <c r="X22" s="35"/>
      <c r="Y22" s="35"/>
      <c r="Z22" s="35"/>
      <c r="AA22" s="35"/>
      <c r="AB22" s="35"/>
      <c r="AC22" s="17">
        <v>0</v>
      </c>
    </row>
    <row r="23" spans="1:29" s="7" customFormat="1" ht="54.75" customHeight="1" x14ac:dyDescent="0.25">
      <c r="A23" s="17">
        <v>13</v>
      </c>
      <c r="B23" s="25" t="s">
        <v>52</v>
      </c>
      <c r="C23" s="36" t="s">
        <v>56</v>
      </c>
      <c r="D23" s="14" t="s">
        <v>93</v>
      </c>
      <c r="E23" s="25">
        <v>6</v>
      </c>
      <c r="F23" s="14" t="s">
        <v>96</v>
      </c>
      <c r="G23" s="14" t="s">
        <v>97</v>
      </c>
      <c r="H23" s="18" t="s">
        <v>51</v>
      </c>
      <c r="I23" s="14">
        <v>1.33</v>
      </c>
      <c r="J23" s="35"/>
      <c r="K23" s="35"/>
      <c r="L23" s="35"/>
      <c r="M23" s="35"/>
      <c r="N23" s="35"/>
      <c r="O23" s="25">
        <v>1</v>
      </c>
      <c r="P23" s="25">
        <v>0</v>
      </c>
      <c r="Q23" s="25">
        <v>0</v>
      </c>
      <c r="R23" s="25">
        <v>1</v>
      </c>
      <c r="S23" s="25">
        <v>0</v>
      </c>
      <c r="T23" s="25">
        <v>0</v>
      </c>
      <c r="U23" s="25">
        <v>1</v>
      </c>
      <c r="V23" s="25">
        <v>0</v>
      </c>
      <c r="W23" s="35"/>
      <c r="X23" s="35"/>
      <c r="Y23" s="35"/>
      <c r="Z23" s="35"/>
      <c r="AA23" s="35"/>
      <c r="AB23" s="35"/>
      <c r="AC23" s="17">
        <v>0</v>
      </c>
    </row>
    <row r="24" spans="1:29" s="7" customFormat="1" ht="56.25" customHeight="1" x14ac:dyDescent="0.25">
      <c r="A24" s="17">
        <v>14</v>
      </c>
      <c r="B24" s="25" t="s">
        <v>52</v>
      </c>
      <c r="C24" s="36" t="s">
        <v>56</v>
      </c>
      <c r="D24" s="14" t="s">
        <v>93</v>
      </c>
      <c r="E24" s="25">
        <v>6</v>
      </c>
      <c r="F24" s="14" t="s">
        <v>98</v>
      </c>
      <c r="G24" s="14" t="s">
        <v>99</v>
      </c>
      <c r="H24" s="18" t="s">
        <v>51</v>
      </c>
      <c r="I24" s="14">
        <v>4</v>
      </c>
      <c r="J24" s="35"/>
      <c r="K24" s="35"/>
      <c r="L24" s="35"/>
      <c r="M24" s="35"/>
      <c r="N24" s="35"/>
      <c r="O24" s="25">
        <v>1</v>
      </c>
      <c r="P24" s="25">
        <v>0</v>
      </c>
      <c r="Q24" s="25">
        <v>0</v>
      </c>
      <c r="R24" s="25">
        <v>1</v>
      </c>
      <c r="S24" s="25">
        <v>0</v>
      </c>
      <c r="T24" s="25">
        <v>0</v>
      </c>
      <c r="U24" s="25">
        <v>1</v>
      </c>
      <c r="V24" s="25">
        <v>0</v>
      </c>
      <c r="W24" s="35"/>
      <c r="X24" s="35"/>
      <c r="Y24" s="35"/>
      <c r="Z24" s="35"/>
      <c r="AA24" s="35"/>
      <c r="AB24" s="35"/>
      <c r="AC24" s="17">
        <v>0</v>
      </c>
    </row>
    <row r="25" spans="1:29" s="7" customFormat="1" ht="51.75" customHeight="1" x14ac:dyDescent="0.25">
      <c r="A25" s="17">
        <v>15</v>
      </c>
      <c r="B25" s="25" t="s">
        <v>52</v>
      </c>
      <c r="C25" s="36" t="s">
        <v>56</v>
      </c>
      <c r="D25" s="14" t="s">
        <v>93</v>
      </c>
      <c r="E25" s="25">
        <v>6</v>
      </c>
      <c r="F25" s="14" t="s">
        <v>100</v>
      </c>
      <c r="G25" s="14" t="s">
        <v>101</v>
      </c>
      <c r="H25" s="18" t="s">
        <v>51</v>
      </c>
      <c r="I25" s="46">
        <v>2</v>
      </c>
      <c r="J25" s="35"/>
      <c r="K25" s="35"/>
      <c r="L25" s="35"/>
      <c r="M25" s="35"/>
      <c r="N25" s="35"/>
      <c r="O25" s="25">
        <v>1</v>
      </c>
      <c r="P25" s="25">
        <v>0</v>
      </c>
      <c r="Q25" s="25">
        <v>0</v>
      </c>
      <c r="R25" s="25">
        <v>1</v>
      </c>
      <c r="S25" s="25">
        <v>0</v>
      </c>
      <c r="T25" s="25">
        <v>0</v>
      </c>
      <c r="U25" s="25">
        <v>1</v>
      </c>
      <c r="V25" s="25">
        <v>0</v>
      </c>
      <c r="W25" s="35"/>
      <c r="X25" s="35"/>
      <c r="Y25" s="35"/>
      <c r="Z25" s="35"/>
      <c r="AA25" s="35"/>
      <c r="AB25" s="35"/>
      <c r="AC25" s="17">
        <v>0</v>
      </c>
    </row>
    <row r="26" spans="1:29" s="7" customFormat="1" ht="54.75" customHeight="1" x14ac:dyDescent="0.25">
      <c r="A26" s="17">
        <v>16</v>
      </c>
      <c r="B26" s="25" t="s">
        <v>52</v>
      </c>
      <c r="C26" s="36" t="s">
        <v>56</v>
      </c>
      <c r="D26" s="14" t="s">
        <v>93</v>
      </c>
      <c r="E26" s="25">
        <v>6</v>
      </c>
      <c r="F26" s="14" t="s">
        <v>102</v>
      </c>
      <c r="G26" s="14" t="s">
        <v>103</v>
      </c>
      <c r="H26" s="18" t="s">
        <v>51</v>
      </c>
      <c r="I26" s="20">
        <v>33.25</v>
      </c>
      <c r="J26" s="35"/>
      <c r="K26" s="35"/>
      <c r="L26" s="35"/>
      <c r="M26" s="35"/>
      <c r="N26" s="35"/>
      <c r="O26" s="25">
        <v>1</v>
      </c>
      <c r="P26" s="25">
        <v>0</v>
      </c>
      <c r="Q26" s="25">
        <v>0</v>
      </c>
      <c r="R26" s="25">
        <v>1</v>
      </c>
      <c r="S26" s="25">
        <v>0</v>
      </c>
      <c r="T26" s="25">
        <v>0</v>
      </c>
      <c r="U26" s="25">
        <v>1</v>
      </c>
      <c r="V26" s="25">
        <v>0</v>
      </c>
      <c r="W26" s="35"/>
      <c r="X26" s="35"/>
      <c r="Y26" s="35"/>
      <c r="Z26" s="35"/>
      <c r="AA26" s="35"/>
      <c r="AB26" s="35"/>
      <c r="AC26" s="17">
        <v>0</v>
      </c>
    </row>
    <row r="27" spans="1:29" s="7" customFormat="1" ht="36.75" customHeight="1" x14ac:dyDescent="0.25">
      <c r="A27" s="22">
        <v>17</v>
      </c>
      <c r="B27" s="12" t="s">
        <v>52</v>
      </c>
      <c r="C27" s="12" t="s">
        <v>59</v>
      </c>
      <c r="D27" s="47" t="s">
        <v>104</v>
      </c>
      <c r="E27" s="12">
        <v>6</v>
      </c>
      <c r="F27" s="48" t="s">
        <v>105</v>
      </c>
      <c r="G27" s="47" t="s">
        <v>106</v>
      </c>
      <c r="H27" s="49" t="s">
        <v>51</v>
      </c>
      <c r="I27" s="12">
        <v>16.5</v>
      </c>
      <c r="J27" s="50"/>
      <c r="K27" s="50"/>
      <c r="L27" s="50"/>
      <c r="M27" s="50"/>
      <c r="N27" s="50"/>
      <c r="O27" s="12">
        <v>1</v>
      </c>
      <c r="P27" s="12">
        <v>0</v>
      </c>
      <c r="Q27" s="12">
        <v>0</v>
      </c>
      <c r="R27" s="12">
        <v>1</v>
      </c>
      <c r="S27" s="12">
        <v>0</v>
      </c>
      <c r="T27" s="12">
        <v>0</v>
      </c>
      <c r="U27" s="12">
        <v>1</v>
      </c>
      <c r="V27" s="12">
        <v>0</v>
      </c>
      <c r="W27" s="50"/>
      <c r="X27" s="50"/>
      <c r="Y27" s="50"/>
      <c r="Z27" s="50"/>
      <c r="AA27" s="50"/>
      <c r="AB27" s="50"/>
      <c r="AC27" s="22">
        <v>0</v>
      </c>
    </row>
    <row r="28" spans="1:29" s="53" customFormat="1" ht="52.5" customHeight="1" x14ac:dyDescent="0.25">
      <c r="A28" s="51">
        <v>18</v>
      </c>
      <c r="B28" s="25" t="s">
        <v>52</v>
      </c>
      <c r="C28" s="25" t="s">
        <v>53</v>
      </c>
      <c r="D28" s="25" t="s">
        <v>107</v>
      </c>
      <c r="E28" s="25">
        <v>6</v>
      </c>
      <c r="F28" s="25" t="s">
        <v>108</v>
      </c>
      <c r="G28" s="25" t="s">
        <v>109</v>
      </c>
      <c r="H28" s="25" t="s">
        <v>51</v>
      </c>
      <c r="I28" s="25">
        <v>0.5</v>
      </c>
      <c r="J28" s="43"/>
      <c r="K28" s="43"/>
      <c r="L28" s="25"/>
      <c r="M28" s="43"/>
      <c r="N28" s="43"/>
      <c r="O28" s="12">
        <v>1</v>
      </c>
      <c r="P28" s="12">
        <v>0</v>
      </c>
      <c r="Q28" s="12">
        <v>0</v>
      </c>
      <c r="R28" s="12">
        <v>1</v>
      </c>
      <c r="S28" s="12">
        <v>0</v>
      </c>
      <c r="T28" s="12">
        <v>0</v>
      </c>
      <c r="U28" s="12">
        <v>1</v>
      </c>
      <c r="V28" s="12">
        <v>0</v>
      </c>
      <c r="W28" s="25">
        <v>1</v>
      </c>
      <c r="X28" s="43"/>
      <c r="Y28" s="25" t="s">
        <v>55</v>
      </c>
      <c r="Z28" s="52"/>
      <c r="AA28" s="52"/>
      <c r="AB28" s="52"/>
      <c r="AC28" s="22">
        <v>0</v>
      </c>
    </row>
    <row r="29" spans="1:29" s="53" customFormat="1" ht="54" customHeight="1" x14ac:dyDescent="0.25">
      <c r="A29" s="25">
        <v>19</v>
      </c>
      <c r="B29" s="25" t="s">
        <v>52</v>
      </c>
      <c r="C29" s="25" t="s">
        <v>53</v>
      </c>
      <c r="D29" s="25" t="s">
        <v>110</v>
      </c>
      <c r="E29" s="25">
        <v>6</v>
      </c>
      <c r="F29" s="25" t="s">
        <v>108</v>
      </c>
      <c r="G29" s="25" t="s">
        <v>109</v>
      </c>
      <c r="H29" s="25" t="s">
        <v>51</v>
      </c>
      <c r="I29" s="25">
        <v>0.5</v>
      </c>
      <c r="J29" s="43"/>
      <c r="K29" s="43"/>
      <c r="L29" s="25"/>
      <c r="M29" s="43"/>
      <c r="N29" s="43"/>
      <c r="O29" s="25">
        <v>1</v>
      </c>
      <c r="P29" s="25">
        <v>0</v>
      </c>
      <c r="Q29" s="25">
        <v>0</v>
      </c>
      <c r="R29" s="25">
        <v>1</v>
      </c>
      <c r="S29" s="25">
        <v>0</v>
      </c>
      <c r="T29" s="25">
        <v>0</v>
      </c>
      <c r="U29" s="25">
        <v>1</v>
      </c>
      <c r="V29" s="25">
        <v>0</v>
      </c>
      <c r="W29" s="25">
        <v>1</v>
      </c>
      <c r="X29" s="43"/>
      <c r="Y29" s="25" t="s">
        <v>55</v>
      </c>
      <c r="Z29" s="52"/>
      <c r="AA29" s="52"/>
      <c r="AB29" s="52"/>
      <c r="AC29" s="22">
        <v>0</v>
      </c>
    </row>
    <row r="30" spans="1:29" s="53" customFormat="1" ht="71.25" customHeight="1" x14ac:dyDescent="0.25">
      <c r="A30" s="12">
        <v>20</v>
      </c>
      <c r="B30" s="12" t="s">
        <v>52</v>
      </c>
      <c r="C30" s="54" t="s">
        <v>56</v>
      </c>
      <c r="D30" s="55" t="s">
        <v>111</v>
      </c>
      <c r="E30" s="12">
        <v>6</v>
      </c>
      <c r="F30" s="55" t="s">
        <v>112</v>
      </c>
      <c r="G30" s="55" t="s">
        <v>113</v>
      </c>
      <c r="H30" s="12" t="s">
        <v>51</v>
      </c>
      <c r="I30" s="12">
        <v>2.93</v>
      </c>
      <c r="J30" s="56"/>
      <c r="K30" s="56"/>
      <c r="L30" s="56"/>
      <c r="M30" s="56"/>
      <c r="N30" s="56"/>
      <c r="O30" s="12">
        <v>1</v>
      </c>
      <c r="P30" s="12">
        <v>0</v>
      </c>
      <c r="Q30" s="12">
        <v>0</v>
      </c>
      <c r="R30" s="12">
        <v>1</v>
      </c>
      <c r="S30" s="12">
        <v>0</v>
      </c>
      <c r="T30" s="12">
        <v>0</v>
      </c>
      <c r="U30" s="12">
        <v>1</v>
      </c>
      <c r="V30" s="12">
        <v>0</v>
      </c>
      <c r="W30" s="56"/>
      <c r="X30" s="56"/>
      <c r="Y30" s="56"/>
      <c r="Z30" s="56"/>
      <c r="AA30" s="56"/>
      <c r="AB30" s="56"/>
      <c r="AC30" s="22">
        <v>0</v>
      </c>
    </row>
    <row r="31" spans="1:29" s="53" customFormat="1" ht="60" customHeight="1" x14ac:dyDescent="0.25">
      <c r="A31" s="25">
        <v>21</v>
      </c>
      <c r="B31" s="25" t="s">
        <v>52</v>
      </c>
      <c r="C31" s="25" t="s">
        <v>56</v>
      </c>
      <c r="D31" s="25" t="s">
        <v>114</v>
      </c>
      <c r="E31" s="25">
        <v>10</v>
      </c>
      <c r="F31" s="25" t="s">
        <v>115</v>
      </c>
      <c r="G31" s="25" t="s">
        <v>116</v>
      </c>
      <c r="H31" s="19" t="s">
        <v>54</v>
      </c>
      <c r="I31" s="25">
        <v>3</v>
      </c>
      <c r="J31" s="43"/>
      <c r="K31" s="43"/>
      <c r="L31" s="25"/>
      <c r="M31" s="43"/>
      <c r="N31" s="43"/>
      <c r="O31" s="25">
        <v>7</v>
      </c>
      <c r="P31" s="25">
        <v>0</v>
      </c>
      <c r="Q31" s="25">
        <v>0</v>
      </c>
      <c r="R31" s="25">
        <v>7</v>
      </c>
      <c r="S31" s="25">
        <v>0</v>
      </c>
      <c r="T31" s="25">
        <v>0</v>
      </c>
      <c r="U31" s="25">
        <v>0</v>
      </c>
      <c r="V31" s="25">
        <v>7</v>
      </c>
      <c r="W31" s="25">
        <v>1</v>
      </c>
      <c r="X31" s="43"/>
      <c r="Y31" s="25" t="s">
        <v>55</v>
      </c>
      <c r="Z31" s="52"/>
      <c r="AA31" s="52"/>
      <c r="AB31" s="52"/>
      <c r="AC31" s="25">
        <v>1</v>
      </c>
    </row>
    <row r="32" spans="1:29" s="53" customFormat="1" ht="60" customHeight="1" x14ac:dyDescent="0.25">
      <c r="A32" s="25">
        <v>22</v>
      </c>
      <c r="B32" s="25" t="s">
        <v>52</v>
      </c>
      <c r="C32" s="25" t="s">
        <v>53</v>
      </c>
      <c r="D32" s="19" t="s">
        <v>117</v>
      </c>
      <c r="E32" s="25">
        <v>35</v>
      </c>
      <c r="F32" s="57">
        <v>43342.711805555555</v>
      </c>
      <c r="G32" s="58">
        <v>43342.729166666664</v>
      </c>
      <c r="H32" s="25" t="s">
        <v>51</v>
      </c>
      <c r="I32" s="20">
        <v>0.42</v>
      </c>
      <c r="J32" s="11"/>
      <c r="K32" s="11"/>
      <c r="L32" s="11"/>
      <c r="M32" s="11"/>
      <c r="N32" s="11"/>
      <c r="O32" s="10">
        <v>23</v>
      </c>
      <c r="P32" s="25">
        <v>0</v>
      </c>
      <c r="Q32" s="25">
        <v>0</v>
      </c>
      <c r="R32" s="10">
        <v>17</v>
      </c>
      <c r="S32" s="25">
        <v>0</v>
      </c>
      <c r="T32" s="25">
        <v>0</v>
      </c>
      <c r="U32" s="10">
        <v>10</v>
      </c>
      <c r="V32" s="25">
        <v>7</v>
      </c>
      <c r="W32" s="10">
        <v>6</v>
      </c>
      <c r="X32" s="10"/>
      <c r="Y32" s="25" t="s">
        <v>55</v>
      </c>
      <c r="Z32" s="52"/>
      <c r="AA32" s="52"/>
      <c r="AB32" s="52"/>
      <c r="AC32" s="17">
        <v>0</v>
      </c>
    </row>
    <row r="33" spans="1:29" s="53" customFormat="1" ht="60" customHeight="1" x14ac:dyDescent="0.25">
      <c r="A33" s="25">
        <v>23</v>
      </c>
      <c r="B33" s="25" t="s">
        <v>52</v>
      </c>
      <c r="C33" s="25" t="s">
        <v>56</v>
      </c>
      <c r="D33" s="14" t="s">
        <v>118</v>
      </c>
      <c r="E33" s="25">
        <v>6</v>
      </c>
      <c r="F33" s="14" t="s">
        <v>120</v>
      </c>
      <c r="G33" s="14" t="s">
        <v>121</v>
      </c>
      <c r="H33" s="25" t="s">
        <v>51</v>
      </c>
      <c r="I33" s="20">
        <f>(12-7)+((5-32)*(-1)/60)</f>
        <v>5.45</v>
      </c>
      <c r="J33" s="43"/>
      <c r="K33" s="43"/>
      <c r="L33" s="25"/>
      <c r="M33" s="43"/>
      <c r="N33" s="43"/>
      <c r="O33" s="12">
        <v>1</v>
      </c>
      <c r="P33" s="12">
        <v>0</v>
      </c>
      <c r="Q33" s="12">
        <v>0</v>
      </c>
      <c r="R33" s="12">
        <v>1</v>
      </c>
      <c r="S33" s="12">
        <v>0</v>
      </c>
      <c r="T33" s="12">
        <v>0</v>
      </c>
      <c r="U33" s="12">
        <v>1</v>
      </c>
      <c r="V33" s="12">
        <v>0</v>
      </c>
      <c r="W33" s="25"/>
      <c r="X33" s="43"/>
      <c r="Y33" s="25"/>
      <c r="Z33" s="52"/>
      <c r="AA33" s="52"/>
      <c r="AB33" s="52"/>
      <c r="AC33" s="17">
        <v>0</v>
      </c>
    </row>
    <row r="34" spans="1:29" s="53" customFormat="1" ht="60" customHeight="1" x14ac:dyDescent="0.25">
      <c r="A34" s="25">
        <v>24</v>
      </c>
      <c r="B34" s="25" t="s">
        <v>52</v>
      </c>
      <c r="C34" s="25" t="s">
        <v>56</v>
      </c>
      <c r="D34" s="14" t="s">
        <v>119</v>
      </c>
      <c r="E34" s="25">
        <v>6</v>
      </c>
      <c r="F34" s="14" t="s">
        <v>122</v>
      </c>
      <c r="G34" s="14" t="s">
        <v>123</v>
      </c>
      <c r="H34" s="25" t="s">
        <v>51</v>
      </c>
      <c r="I34" s="20">
        <f>(5-1)+((53-52)/60)</f>
        <v>4.0166666666666666</v>
      </c>
      <c r="J34" s="43"/>
      <c r="K34" s="43"/>
      <c r="L34" s="25"/>
      <c r="M34" s="43"/>
      <c r="N34" s="43"/>
      <c r="O34" s="12">
        <v>1</v>
      </c>
      <c r="P34" s="12">
        <v>0</v>
      </c>
      <c r="Q34" s="12">
        <v>0</v>
      </c>
      <c r="R34" s="12">
        <v>1</v>
      </c>
      <c r="S34" s="12">
        <v>0</v>
      </c>
      <c r="T34" s="12">
        <v>0</v>
      </c>
      <c r="U34" s="12">
        <v>1</v>
      </c>
      <c r="V34" s="12">
        <v>0</v>
      </c>
      <c r="W34" s="25"/>
      <c r="X34" s="43"/>
      <c r="Y34" s="25"/>
      <c r="Z34" s="52"/>
      <c r="AA34" s="52"/>
      <c r="AB34" s="52"/>
      <c r="AC34" s="17">
        <v>0</v>
      </c>
    </row>
    <row r="35" spans="1:29" s="53" customFormat="1" ht="60" customHeight="1" x14ac:dyDescent="0.25">
      <c r="A35" s="25">
        <v>25</v>
      </c>
      <c r="B35" s="25" t="s">
        <v>50</v>
      </c>
      <c r="C35" s="36" t="s">
        <v>53</v>
      </c>
      <c r="D35" s="25" t="s">
        <v>64</v>
      </c>
      <c r="E35" s="25">
        <v>6</v>
      </c>
      <c r="F35" s="19" t="s">
        <v>124</v>
      </c>
      <c r="G35" s="19" t="s">
        <v>125</v>
      </c>
      <c r="H35" s="25" t="s">
        <v>51</v>
      </c>
      <c r="I35" s="20">
        <f>(14-14)+((20-10)/60)</f>
        <v>0.16666666666666666</v>
      </c>
      <c r="J35" s="17"/>
      <c r="K35" s="17"/>
      <c r="L35" s="17"/>
      <c r="M35" s="40"/>
      <c r="N35" s="40"/>
      <c r="O35" s="25">
        <v>4</v>
      </c>
      <c r="P35" s="25">
        <v>0</v>
      </c>
      <c r="Q35" s="25">
        <v>0</v>
      </c>
      <c r="R35" s="25">
        <v>2</v>
      </c>
      <c r="S35" s="25">
        <v>0</v>
      </c>
      <c r="T35" s="25">
        <v>0</v>
      </c>
      <c r="U35" s="25">
        <v>2</v>
      </c>
      <c r="V35" s="25">
        <v>0</v>
      </c>
      <c r="W35" s="25">
        <v>2</v>
      </c>
      <c r="X35" s="25"/>
      <c r="Y35" s="25" t="s">
        <v>55</v>
      </c>
      <c r="Z35" s="52"/>
      <c r="AA35" s="52"/>
      <c r="AB35" s="52"/>
      <c r="AC35" s="17">
        <v>0</v>
      </c>
    </row>
    <row r="36" spans="1:29" s="53" customFormat="1" ht="60" customHeight="1" x14ac:dyDescent="0.25">
      <c r="A36" s="25">
        <v>26</v>
      </c>
      <c r="B36" s="25" t="s">
        <v>52</v>
      </c>
      <c r="C36" s="25" t="s">
        <v>53</v>
      </c>
      <c r="D36" s="25" t="s">
        <v>57</v>
      </c>
      <c r="E36" s="13">
        <v>10</v>
      </c>
      <c r="F36" s="42" t="s">
        <v>126</v>
      </c>
      <c r="G36" s="42" t="s">
        <v>127</v>
      </c>
      <c r="H36" s="18" t="s">
        <v>51</v>
      </c>
      <c r="I36" s="20">
        <f>12.23</f>
        <v>12.23</v>
      </c>
      <c r="J36" s="15"/>
      <c r="K36" s="15"/>
      <c r="L36" s="25"/>
      <c r="M36" s="15"/>
      <c r="N36" s="15"/>
      <c r="O36" s="25">
        <v>198</v>
      </c>
      <c r="P36" s="25">
        <v>0</v>
      </c>
      <c r="Q36" s="25">
        <v>0</v>
      </c>
      <c r="R36" s="25">
        <v>197</v>
      </c>
      <c r="S36" s="25">
        <v>0</v>
      </c>
      <c r="T36" s="25">
        <v>0</v>
      </c>
      <c r="U36" s="25">
        <v>0</v>
      </c>
      <c r="V36" s="25">
        <v>197</v>
      </c>
      <c r="W36" s="25">
        <v>1</v>
      </c>
      <c r="X36" s="25"/>
      <c r="Y36" s="25" t="s">
        <v>63</v>
      </c>
      <c r="Z36" s="52"/>
      <c r="AA36" s="52"/>
      <c r="AB36" s="52"/>
      <c r="AC36" s="17">
        <v>0</v>
      </c>
    </row>
    <row r="37" spans="1:29" s="53" customFormat="1" ht="29.25" customHeight="1" x14ac:dyDescent="0.25">
      <c r="A37" s="59"/>
      <c r="B37" s="60" t="s">
        <v>128</v>
      </c>
      <c r="C37" s="59"/>
      <c r="D37" s="59"/>
      <c r="E37" s="59"/>
      <c r="F37" s="59"/>
      <c r="G37" s="59"/>
      <c r="H37" s="61"/>
      <c r="I37" s="62">
        <f>I11+I13+I14+I15+I16+I17+I18+I19+I20+I21+I22+I23+I24+I25+I26+I27+I28+I29+I30+I32+I33+I34+I35+I36</f>
        <v>116.25333333333336</v>
      </c>
      <c r="J37" s="63"/>
      <c r="K37" s="63"/>
      <c r="L37" s="59"/>
      <c r="M37" s="63"/>
      <c r="N37" s="63"/>
      <c r="O37" s="62">
        <f>O11+O13+O14+O15+O16+O17+O18+O19+O20+O21+O22+O23+O24+O25+O26+O27+O28+O29+O30+O32+O33+O34+O35+O36</f>
        <v>462</v>
      </c>
      <c r="P37" s="62">
        <f t="shared" ref="P37:V37" si="0">P11+P13+P14+P15+P16+P17+P18+P19+P20+P21+P22+P23+P24+P25+P26+P27+P28+P29+P30+P32+P33+P34+P35+P36</f>
        <v>0</v>
      </c>
      <c r="Q37" s="62">
        <f t="shared" si="0"/>
        <v>0</v>
      </c>
      <c r="R37" s="62">
        <f t="shared" si="0"/>
        <v>452</v>
      </c>
      <c r="S37" s="62">
        <f t="shared" si="0"/>
        <v>0</v>
      </c>
      <c r="T37" s="62">
        <f t="shared" si="0"/>
        <v>0</v>
      </c>
      <c r="U37" s="62">
        <f t="shared" si="0"/>
        <v>31</v>
      </c>
      <c r="V37" s="62">
        <f t="shared" si="0"/>
        <v>421</v>
      </c>
      <c r="W37" s="59"/>
      <c r="X37" s="63"/>
      <c r="Y37" s="59"/>
      <c r="Z37" s="64"/>
      <c r="AA37" s="64"/>
      <c r="AB37" s="64"/>
      <c r="AC37" s="64"/>
    </row>
    <row r="38" spans="1:29" s="53" customFormat="1" ht="29.25" customHeight="1" x14ac:dyDescent="0.25">
      <c r="A38" s="59"/>
      <c r="B38" s="60" t="s">
        <v>129</v>
      </c>
      <c r="C38" s="59"/>
      <c r="D38" s="59"/>
      <c r="E38" s="59"/>
      <c r="F38" s="59"/>
      <c r="G38" s="59"/>
      <c r="H38" s="61"/>
      <c r="I38" s="59">
        <f>I12+I31</f>
        <v>3.67</v>
      </c>
      <c r="J38" s="63"/>
      <c r="K38" s="63"/>
      <c r="L38" s="59"/>
      <c r="M38" s="63"/>
      <c r="N38" s="63"/>
      <c r="O38" s="59">
        <f>O12+O31</f>
        <v>11</v>
      </c>
      <c r="P38" s="59">
        <f t="shared" ref="P38:V38" si="1">P12+P31</f>
        <v>0</v>
      </c>
      <c r="Q38" s="59">
        <f t="shared" si="1"/>
        <v>0</v>
      </c>
      <c r="R38" s="59">
        <f t="shared" si="1"/>
        <v>9</v>
      </c>
      <c r="S38" s="59">
        <f t="shared" si="1"/>
        <v>0</v>
      </c>
      <c r="T38" s="59">
        <f t="shared" si="1"/>
        <v>0</v>
      </c>
      <c r="U38" s="59">
        <f t="shared" si="1"/>
        <v>2</v>
      </c>
      <c r="V38" s="59">
        <f t="shared" si="1"/>
        <v>7</v>
      </c>
      <c r="W38" s="59"/>
      <c r="X38" s="63"/>
      <c r="Y38" s="59"/>
      <c r="Z38" s="64"/>
      <c r="AA38" s="64"/>
      <c r="AB38" s="64"/>
      <c r="AC38" s="64"/>
    </row>
    <row r="39" spans="1:29" s="7" customFormat="1" ht="17.2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s="7" customFormat="1" ht="17.2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s="7" customFormat="1" ht="17.2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s="9" customFormat="1" x14ac:dyDescent="0.25"/>
    <row r="43" spans="1:29" s="9" customFormat="1" x14ac:dyDescent="0.25"/>
    <row r="44" spans="1:29" s="9" customFormat="1" x14ac:dyDescent="0.25"/>
    <row r="45" spans="1:29" s="9" customFormat="1" x14ac:dyDescent="0.25"/>
    <row r="46" spans="1:29" s="9" customFormat="1" x14ac:dyDescent="0.25"/>
    <row r="47" spans="1:29" s="9" customFormat="1" x14ac:dyDescent="0.25"/>
    <row r="48" spans="1:29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  <row r="403" s="9" customFormat="1" x14ac:dyDescent="0.25"/>
    <row r="404" s="9" customFormat="1" x14ac:dyDescent="0.25"/>
    <row r="405" s="9" customFormat="1" x14ac:dyDescent="0.25"/>
    <row r="406" s="9" customFormat="1" x14ac:dyDescent="0.25"/>
    <row r="407" s="9" customFormat="1" x14ac:dyDescent="0.25"/>
    <row r="408" s="9" customFormat="1" x14ac:dyDescent="0.25"/>
    <row r="409" s="9" customFormat="1" x14ac:dyDescent="0.25"/>
    <row r="410" s="9" customFormat="1" x14ac:dyDescent="0.25"/>
    <row r="411" s="9" customFormat="1" x14ac:dyDescent="0.25"/>
    <row r="412" s="9" customFormat="1" x14ac:dyDescent="0.25"/>
    <row r="413" s="9" customFormat="1" x14ac:dyDescent="0.25"/>
    <row r="414" s="9" customFormat="1" x14ac:dyDescent="0.25"/>
    <row r="415" s="9" customFormat="1" x14ac:dyDescent="0.25"/>
    <row r="416" s="9" customFormat="1" x14ac:dyDescent="0.25"/>
    <row r="417" s="9" customFormat="1" x14ac:dyDescent="0.25"/>
    <row r="418" s="9" customFormat="1" x14ac:dyDescent="0.25"/>
    <row r="419" s="9" customFormat="1" x14ac:dyDescent="0.25"/>
    <row r="420" s="9" customFormat="1" x14ac:dyDescent="0.25"/>
    <row r="421" s="9" customFormat="1" x14ac:dyDescent="0.25"/>
    <row r="422" s="9" customFormat="1" x14ac:dyDescent="0.25"/>
    <row r="423" s="9" customFormat="1" x14ac:dyDescent="0.25"/>
    <row r="424" s="9" customFormat="1" x14ac:dyDescent="0.25"/>
    <row r="425" s="9" customFormat="1" x14ac:dyDescent="0.25"/>
    <row r="426" s="9" customFormat="1" x14ac:dyDescent="0.25"/>
    <row r="427" s="9" customFormat="1" x14ac:dyDescent="0.25"/>
    <row r="428" s="9" customFormat="1" x14ac:dyDescent="0.25"/>
    <row r="429" s="9" customFormat="1" x14ac:dyDescent="0.25"/>
    <row r="430" s="9" customFormat="1" x14ac:dyDescent="0.25"/>
    <row r="431" s="9" customFormat="1" x14ac:dyDescent="0.25"/>
    <row r="432" s="9" customFormat="1" x14ac:dyDescent="0.25"/>
    <row r="433" s="9" customFormat="1" x14ac:dyDescent="0.25"/>
    <row r="434" s="9" customFormat="1" x14ac:dyDescent="0.25"/>
    <row r="435" s="9" customFormat="1" x14ac:dyDescent="0.25"/>
    <row r="436" s="9" customFormat="1" x14ac:dyDescent="0.25"/>
    <row r="437" s="9" customFormat="1" x14ac:dyDescent="0.25"/>
    <row r="438" s="9" customFormat="1" x14ac:dyDescent="0.25"/>
    <row r="439" s="9" customFormat="1" x14ac:dyDescent="0.25"/>
    <row r="440" s="9" customFormat="1" x14ac:dyDescent="0.25"/>
    <row r="441" s="9" customFormat="1" x14ac:dyDescent="0.25"/>
    <row r="442" s="9" customFormat="1" x14ac:dyDescent="0.25"/>
    <row r="443" s="9" customFormat="1" x14ac:dyDescent="0.25"/>
    <row r="444" s="9" customFormat="1" x14ac:dyDescent="0.25"/>
    <row r="445" s="9" customFormat="1" x14ac:dyDescent="0.25"/>
    <row r="446" s="9" customFormat="1" x14ac:dyDescent="0.25"/>
    <row r="447" s="9" customFormat="1" x14ac:dyDescent="0.25"/>
    <row r="448" s="9" customFormat="1" x14ac:dyDescent="0.25"/>
    <row r="449" s="9" customFormat="1" x14ac:dyDescent="0.25"/>
    <row r="450" s="9" customFormat="1" x14ac:dyDescent="0.25"/>
    <row r="451" s="9" customFormat="1" x14ac:dyDescent="0.25"/>
    <row r="452" s="9" customFormat="1" x14ac:dyDescent="0.25"/>
    <row r="453" s="9" customFormat="1" x14ac:dyDescent="0.25"/>
    <row r="454" s="9" customFormat="1" x14ac:dyDescent="0.25"/>
    <row r="455" s="9" customFormat="1" x14ac:dyDescent="0.25"/>
    <row r="456" s="9" customFormat="1" x14ac:dyDescent="0.25"/>
    <row r="457" s="9" customFormat="1" x14ac:dyDescent="0.25"/>
    <row r="458" s="9" customFormat="1" x14ac:dyDescent="0.25"/>
    <row r="459" s="9" customFormat="1" x14ac:dyDescent="0.25"/>
    <row r="460" s="9" customFormat="1" x14ac:dyDescent="0.25"/>
    <row r="461" s="9" customFormat="1" x14ac:dyDescent="0.25"/>
    <row r="462" s="9" customFormat="1" x14ac:dyDescent="0.25"/>
    <row r="463" s="9" customFormat="1" x14ac:dyDescent="0.25"/>
    <row r="464" s="9" customFormat="1" x14ac:dyDescent="0.25"/>
    <row r="465" s="9" customFormat="1" x14ac:dyDescent="0.25"/>
    <row r="466" s="9" customFormat="1" x14ac:dyDescent="0.25"/>
    <row r="467" s="9" customFormat="1" x14ac:dyDescent="0.25"/>
    <row r="468" s="9" customFormat="1" x14ac:dyDescent="0.25"/>
    <row r="469" s="9" customFormat="1" x14ac:dyDescent="0.25"/>
    <row r="470" s="9" customFormat="1" x14ac:dyDescent="0.25"/>
    <row r="471" s="9" customFormat="1" x14ac:dyDescent="0.25"/>
    <row r="472" s="9" customFormat="1" x14ac:dyDescent="0.25"/>
    <row r="473" s="9" customFormat="1" x14ac:dyDescent="0.25"/>
    <row r="474" s="9" customFormat="1" x14ac:dyDescent="0.25"/>
    <row r="475" s="9" customFormat="1" x14ac:dyDescent="0.25"/>
    <row r="476" s="9" customFormat="1" x14ac:dyDescent="0.25"/>
    <row r="477" s="9" customFormat="1" x14ac:dyDescent="0.25"/>
    <row r="478" s="9" customFormat="1" x14ac:dyDescent="0.25"/>
    <row r="479" s="9" customFormat="1" x14ac:dyDescent="0.25"/>
    <row r="480" s="9" customFormat="1" x14ac:dyDescent="0.25"/>
    <row r="481" s="9" customFormat="1" x14ac:dyDescent="0.25"/>
    <row r="482" s="9" customFormat="1" x14ac:dyDescent="0.25"/>
    <row r="483" s="9" customFormat="1" x14ac:dyDescent="0.25"/>
    <row r="484" s="9" customFormat="1" x14ac:dyDescent="0.25"/>
    <row r="485" s="9" customFormat="1" x14ac:dyDescent="0.25"/>
    <row r="486" s="9" customFormat="1" x14ac:dyDescent="0.25"/>
    <row r="487" s="9" customFormat="1" x14ac:dyDescent="0.25"/>
    <row r="488" s="9" customFormat="1" x14ac:dyDescent="0.25"/>
    <row r="489" s="9" customFormat="1" x14ac:dyDescent="0.25"/>
    <row r="490" s="9" customFormat="1" x14ac:dyDescent="0.25"/>
    <row r="491" s="9" customFormat="1" x14ac:dyDescent="0.25"/>
    <row r="492" s="9" customFormat="1" x14ac:dyDescent="0.25"/>
    <row r="493" s="9" customFormat="1" x14ac:dyDescent="0.25"/>
    <row r="494" s="9" customFormat="1" x14ac:dyDescent="0.25"/>
    <row r="495" s="9" customFormat="1" x14ac:dyDescent="0.25"/>
    <row r="496" s="9" customFormat="1" x14ac:dyDescent="0.25"/>
    <row r="497" s="9" customFormat="1" x14ac:dyDescent="0.25"/>
    <row r="498" s="9" customFormat="1" x14ac:dyDescent="0.25"/>
    <row r="499" s="9" customFormat="1" x14ac:dyDescent="0.25"/>
    <row r="500" s="9" customFormat="1" x14ac:dyDescent="0.25"/>
    <row r="501" s="9" customFormat="1" x14ac:dyDescent="0.25"/>
    <row r="502" s="9" customFormat="1" x14ac:dyDescent="0.25"/>
    <row r="503" s="9" customFormat="1" x14ac:dyDescent="0.25"/>
    <row r="504" s="9" customFormat="1" x14ac:dyDescent="0.25"/>
    <row r="505" s="9" customFormat="1" x14ac:dyDescent="0.25"/>
    <row r="506" s="9" customFormat="1" x14ac:dyDescent="0.25"/>
    <row r="507" s="9" customFormat="1" x14ac:dyDescent="0.25"/>
    <row r="508" s="9" customFormat="1" x14ac:dyDescent="0.25"/>
    <row r="509" s="9" customFormat="1" x14ac:dyDescent="0.25"/>
    <row r="510" s="9" customFormat="1" x14ac:dyDescent="0.25"/>
    <row r="511" s="9" customFormat="1" x14ac:dyDescent="0.25"/>
    <row r="512" s="9" customFormat="1" x14ac:dyDescent="0.25"/>
    <row r="513" s="9" customFormat="1" x14ac:dyDescent="0.25"/>
    <row r="514" s="9" customFormat="1" x14ac:dyDescent="0.25"/>
    <row r="515" s="9" customFormat="1" x14ac:dyDescent="0.25"/>
    <row r="516" s="9" customFormat="1" x14ac:dyDescent="0.25"/>
    <row r="517" s="9" customFormat="1" x14ac:dyDescent="0.25"/>
    <row r="518" s="9" customFormat="1" x14ac:dyDescent="0.25"/>
    <row r="519" s="9" customFormat="1" x14ac:dyDescent="0.25"/>
    <row r="520" s="9" customFormat="1" x14ac:dyDescent="0.25"/>
    <row r="521" s="9" customFormat="1" x14ac:dyDescent="0.25"/>
    <row r="522" s="9" customFormat="1" x14ac:dyDescent="0.25"/>
    <row r="523" s="9" customFormat="1" x14ac:dyDescent="0.25"/>
    <row r="524" s="9" customFormat="1" x14ac:dyDescent="0.25"/>
    <row r="525" s="9" customFormat="1" x14ac:dyDescent="0.25"/>
    <row r="526" s="9" customFormat="1" x14ac:dyDescent="0.25"/>
    <row r="527" s="9" customFormat="1" x14ac:dyDescent="0.25"/>
    <row r="528" s="9" customFormat="1" x14ac:dyDescent="0.25"/>
    <row r="529" s="9" customFormat="1" x14ac:dyDescent="0.25"/>
    <row r="530" s="9" customFormat="1" x14ac:dyDescent="0.25"/>
    <row r="531" s="9" customFormat="1" x14ac:dyDescent="0.25"/>
    <row r="532" s="9" customFormat="1" x14ac:dyDescent="0.25"/>
    <row r="533" s="9" customFormat="1" x14ac:dyDescent="0.25"/>
    <row r="534" s="9" customFormat="1" x14ac:dyDescent="0.25"/>
    <row r="535" s="9" customFormat="1" x14ac:dyDescent="0.25"/>
    <row r="536" s="9" customFormat="1" x14ac:dyDescent="0.25"/>
    <row r="537" s="9" customFormat="1" x14ac:dyDescent="0.25"/>
    <row r="538" s="9" customFormat="1" x14ac:dyDescent="0.25"/>
    <row r="539" s="9" customFormat="1" x14ac:dyDescent="0.25"/>
    <row r="540" s="9" customFormat="1" x14ac:dyDescent="0.25"/>
    <row r="541" s="9" customFormat="1" x14ac:dyDescent="0.25"/>
    <row r="542" s="9" customFormat="1" x14ac:dyDescent="0.25"/>
    <row r="543" s="9" customFormat="1" x14ac:dyDescent="0.25"/>
    <row r="544" s="9" customFormat="1" x14ac:dyDescent="0.25"/>
    <row r="545" s="9" customFormat="1" x14ac:dyDescent="0.25"/>
    <row r="546" s="9" customFormat="1" x14ac:dyDescent="0.25"/>
    <row r="547" s="9" customFormat="1" x14ac:dyDescent="0.25"/>
    <row r="548" s="9" customFormat="1" x14ac:dyDescent="0.25"/>
    <row r="549" s="9" customFormat="1" x14ac:dyDescent="0.25"/>
    <row r="550" s="9" customFormat="1" x14ac:dyDescent="0.25"/>
    <row r="551" s="9" customFormat="1" x14ac:dyDescent="0.25"/>
    <row r="552" s="9" customFormat="1" x14ac:dyDescent="0.25"/>
    <row r="553" s="9" customFormat="1" x14ac:dyDescent="0.25"/>
    <row r="554" s="9" customFormat="1" x14ac:dyDescent="0.25"/>
    <row r="555" s="9" customFormat="1" x14ac:dyDescent="0.25"/>
    <row r="556" s="9" customFormat="1" x14ac:dyDescent="0.25"/>
    <row r="557" s="9" customFormat="1" x14ac:dyDescent="0.25"/>
    <row r="558" s="9" customFormat="1" x14ac:dyDescent="0.25"/>
    <row r="559" s="9" customFormat="1" x14ac:dyDescent="0.25"/>
    <row r="560" s="9" customFormat="1" x14ac:dyDescent="0.25"/>
    <row r="561" s="9" customFormat="1" x14ac:dyDescent="0.25"/>
    <row r="562" s="9" customFormat="1" x14ac:dyDescent="0.25"/>
    <row r="563" s="9" customFormat="1" x14ac:dyDescent="0.25"/>
    <row r="564" s="9" customFormat="1" x14ac:dyDescent="0.25"/>
    <row r="565" s="9" customFormat="1" x14ac:dyDescent="0.25"/>
    <row r="566" s="9" customFormat="1" x14ac:dyDescent="0.25"/>
    <row r="567" s="9" customFormat="1" x14ac:dyDescent="0.25"/>
    <row r="568" s="9" customFormat="1" x14ac:dyDescent="0.25"/>
    <row r="569" s="9" customFormat="1" x14ac:dyDescent="0.25"/>
    <row r="570" s="9" customFormat="1" x14ac:dyDescent="0.25"/>
    <row r="571" s="9" customFormat="1" x14ac:dyDescent="0.25"/>
    <row r="572" s="9" customFormat="1" x14ac:dyDescent="0.25"/>
    <row r="573" s="9" customFormat="1" x14ac:dyDescent="0.25"/>
    <row r="574" s="9" customFormat="1" x14ac:dyDescent="0.25"/>
    <row r="575" s="9" customFormat="1" x14ac:dyDescent="0.25"/>
    <row r="576" s="9" customFormat="1" x14ac:dyDescent="0.25"/>
    <row r="577" s="9" customFormat="1" x14ac:dyDescent="0.25"/>
    <row r="578" s="9" customFormat="1" x14ac:dyDescent="0.25"/>
    <row r="579" s="9" customFormat="1" x14ac:dyDescent="0.25"/>
    <row r="580" s="9" customFormat="1" x14ac:dyDescent="0.25"/>
    <row r="581" s="9" customFormat="1" x14ac:dyDescent="0.25"/>
    <row r="582" s="9" customFormat="1" x14ac:dyDescent="0.25"/>
    <row r="583" s="9" customFormat="1" x14ac:dyDescent="0.25"/>
    <row r="584" s="9" customFormat="1" x14ac:dyDescent="0.25"/>
    <row r="585" s="9" customFormat="1" x14ac:dyDescent="0.25"/>
    <row r="586" s="9" customFormat="1" x14ac:dyDescent="0.25"/>
    <row r="587" s="9" customFormat="1" x14ac:dyDescent="0.25"/>
    <row r="588" s="9" customFormat="1" x14ac:dyDescent="0.25"/>
    <row r="589" s="9" customFormat="1" x14ac:dyDescent="0.25"/>
    <row r="590" s="9" customFormat="1" x14ac:dyDescent="0.25"/>
    <row r="591" s="9" customFormat="1" x14ac:dyDescent="0.25"/>
    <row r="592" s="9" customFormat="1" x14ac:dyDescent="0.25"/>
    <row r="593" s="9" customFormat="1" x14ac:dyDescent="0.25"/>
    <row r="594" s="9" customFormat="1" x14ac:dyDescent="0.25"/>
    <row r="595" s="9" customFormat="1" x14ac:dyDescent="0.25"/>
    <row r="596" s="9" customFormat="1" x14ac:dyDescent="0.25"/>
    <row r="597" s="9" customFormat="1" x14ac:dyDescent="0.25"/>
    <row r="598" s="9" customFormat="1" x14ac:dyDescent="0.25"/>
    <row r="599" s="9" customFormat="1" x14ac:dyDescent="0.25"/>
    <row r="600" s="9" customFormat="1" x14ac:dyDescent="0.25"/>
    <row r="601" s="9" customFormat="1" x14ac:dyDescent="0.25"/>
    <row r="602" s="9" customFormat="1" x14ac:dyDescent="0.25"/>
    <row r="603" s="9" customFormat="1" x14ac:dyDescent="0.25"/>
    <row r="604" s="9" customFormat="1" x14ac:dyDescent="0.25"/>
    <row r="605" s="9" customFormat="1" x14ac:dyDescent="0.25"/>
    <row r="606" s="9" customFormat="1" x14ac:dyDescent="0.25"/>
    <row r="607" s="9" customFormat="1" x14ac:dyDescent="0.25"/>
    <row r="608" s="9" customFormat="1" x14ac:dyDescent="0.25"/>
    <row r="609" s="9" customFormat="1" x14ac:dyDescent="0.25"/>
    <row r="610" s="9" customFormat="1" x14ac:dyDescent="0.25"/>
    <row r="611" s="9" customFormat="1" x14ac:dyDescent="0.25"/>
    <row r="612" s="9" customFormat="1" x14ac:dyDescent="0.25"/>
    <row r="613" s="9" customFormat="1" x14ac:dyDescent="0.25"/>
    <row r="614" s="9" customFormat="1" x14ac:dyDescent="0.25"/>
    <row r="615" s="9" customFormat="1" x14ac:dyDescent="0.25"/>
    <row r="616" s="9" customFormat="1" x14ac:dyDescent="0.25"/>
    <row r="617" s="9" customFormat="1" x14ac:dyDescent="0.25"/>
    <row r="618" s="9" customFormat="1" x14ac:dyDescent="0.25"/>
    <row r="619" s="9" customFormat="1" x14ac:dyDescent="0.25"/>
    <row r="620" s="9" customFormat="1" x14ac:dyDescent="0.25"/>
    <row r="621" s="9" customFormat="1" x14ac:dyDescent="0.25"/>
    <row r="622" s="9" customFormat="1" x14ac:dyDescent="0.25"/>
    <row r="623" s="9" customFormat="1" x14ac:dyDescent="0.25"/>
    <row r="624" s="9" customFormat="1" x14ac:dyDescent="0.25"/>
    <row r="625" s="9" customFormat="1" x14ac:dyDescent="0.25"/>
    <row r="626" s="9" customFormat="1" x14ac:dyDescent="0.25"/>
    <row r="627" s="9" customFormat="1" x14ac:dyDescent="0.25"/>
    <row r="628" s="9" customFormat="1" x14ac:dyDescent="0.25"/>
    <row r="629" s="9" customFormat="1" x14ac:dyDescent="0.25"/>
    <row r="630" s="9" customFormat="1" x14ac:dyDescent="0.25"/>
    <row r="631" s="9" customFormat="1" x14ac:dyDescent="0.25"/>
    <row r="632" s="9" customFormat="1" x14ac:dyDescent="0.25"/>
    <row r="633" s="9" customFormat="1" x14ac:dyDescent="0.25"/>
    <row r="634" s="9" customFormat="1" x14ac:dyDescent="0.25"/>
    <row r="635" s="9" customFormat="1" x14ac:dyDescent="0.25"/>
    <row r="636" s="9" customFormat="1" x14ac:dyDescent="0.25"/>
    <row r="637" s="9" customFormat="1" x14ac:dyDescent="0.25"/>
    <row r="638" s="9" customFormat="1" x14ac:dyDescent="0.25"/>
    <row r="639" s="9" customFormat="1" x14ac:dyDescent="0.25"/>
    <row r="640" s="9" customFormat="1" x14ac:dyDescent="0.25"/>
    <row r="641" s="9" customFormat="1" x14ac:dyDescent="0.25"/>
    <row r="642" s="9" customFormat="1" x14ac:dyDescent="0.25"/>
    <row r="643" s="9" customFormat="1" x14ac:dyDescent="0.25"/>
    <row r="644" s="9" customFormat="1" x14ac:dyDescent="0.25"/>
    <row r="645" s="9" customFormat="1" x14ac:dyDescent="0.25"/>
    <row r="646" s="9" customFormat="1" x14ac:dyDescent="0.25"/>
    <row r="647" s="9" customFormat="1" x14ac:dyDescent="0.25"/>
    <row r="648" s="9" customFormat="1" x14ac:dyDescent="0.25"/>
    <row r="649" s="9" customFormat="1" x14ac:dyDescent="0.25"/>
    <row r="650" s="9" customFormat="1" x14ac:dyDescent="0.25"/>
    <row r="651" s="9" customFormat="1" x14ac:dyDescent="0.25"/>
    <row r="652" s="9" customFormat="1" x14ac:dyDescent="0.25"/>
    <row r="653" s="9" customFormat="1" x14ac:dyDescent="0.25"/>
    <row r="654" s="9" customFormat="1" x14ac:dyDescent="0.25"/>
    <row r="655" s="9" customFormat="1" x14ac:dyDescent="0.25"/>
    <row r="656" s="9" customFormat="1" x14ac:dyDescent="0.25"/>
    <row r="657" s="9" customFormat="1" x14ac:dyDescent="0.25"/>
    <row r="658" s="9" customFormat="1" x14ac:dyDescent="0.25"/>
    <row r="659" s="9" customFormat="1" x14ac:dyDescent="0.25"/>
    <row r="660" s="9" customFormat="1" x14ac:dyDescent="0.25"/>
    <row r="661" s="9" customFormat="1" x14ac:dyDescent="0.25"/>
    <row r="662" s="9" customFormat="1" x14ac:dyDescent="0.25"/>
    <row r="663" s="9" customFormat="1" x14ac:dyDescent="0.25"/>
    <row r="664" s="9" customFormat="1" x14ac:dyDescent="0.25"/>
    <row r="665" s="9" customFormat="1" x14ac:dyDescent="0.25"/>
    <row r="666" s="9" customFormat="1" x14ac:dyDescent="0.25"/>
    <row r="667" s="9" customFormat="1" x14ac:dyDescent="0.25"/>
    <row r="668" s="9" customFormat="1" x14ac:dyDescent="0.25"/>
    <row r="669" s="9" customFormat="1" x14ac:dyDescent="0.25"/>
    <row r="670" s="9" customFormat="1" x14ac:dyDescent="0.25"/>
    <row r="671" s="9" customFormat="1" x14ac:dyDescent="0.25"/>
    <row r="672" s="9" customFormat="1" x14ac:dyDescent="0.25"/>
    <row r="673" s="9" customFormat="1" x14ac:dyDescent="0.25"/>
    <row r="674" s="9" customFormat="1" x14ac:dyDescent="0.25"/>
    <row r="675" s="9" customFormat="1" x14ac:dyDescent="0.25"/>
    <row r="676" s="9" customFormat="1" x14ac:dyDescent="0.25"/>
    <row r="677" s="9" customFormat="1" x14ac:dyDescent="0.25"/>
    <row r="678" s="9" customFormat="1" x14ac:dyDescent="0.25"/>
    <row r="679" s="9" customFormat="1" x14ac:dyDescent="0.25"/>
    <row r="680" s="9" customFormat="1" x14ac:dyDescent="0.25"/>
    <row r="681" s="9" customFormat="1" x14ac:dyDescent="0.25"/>
    <row r="682" s="9" customFormat="1" x14ac:dyDescent="0.25"/>
    <row r="683" s="9" customFormat="1" x14ac:dyDescent="0.25"/>
    <row r="684" s="9" customFormat="1" x14ac:dyDescent="0.25"/>
    <row r="685" s="9" customFormat="1" x14ac:dyDescent="0.25"/>
    <row r="686" s="9" customFormat="1" x14ac:dyDescent="0.25"/>
    <row r="687" s="9" customFormat="1" x14ac:dyDescent="0.25"/>
    <row r="688" s="9" customFormat="1" x14ac:dyDescent="0.25"/>
    <row r="689" s="9" customFormat="1" x14ac:dyDescent="0.25"/>
    <row r="690" s="9" customFormat="1" x14ac:dyDescent="0.25"/>
    <row r="691" s="9" customFormat="1" x14ac:dyDescent="0.25"/>
    <row r="692" s="9" customFormat="1" x14ac:dyDescent="0.25"/>
    <row r="693" s="9" customFormat="1" x14ac:dyDescent="0.25"/>
    <row r="694" s="9" customFormat="1" x14ac:dyDescent="0.25"/>
    <row r="695" s="9" customFormat="1" x14ac:dyDescent="0.25"/>
    <row r="696" s="9" customFormat="1" x14ac:dyDescent="0.25"/>
    <row r="697" s="9" customFormat="1" x14ac:dyDescent="0.25"/>
    <row r="698" s="9" customFormat="1" x14ac:dyDescent="0.25"/>
    <row r="699" s="9" customFormat="1" x14ac:dyDescent="0.25"/>
    <row r="700" s="9" customFormat="1" x14ac:dyDescent="0.25"/>
    <row r="701" s="9" customFormat="1" x14ac:dyDescent="0.25"/>
    <row r="702" s="9" customFormat="1" x14ac:dyDescent="0.25"/>
    <row r="703" s="9" customFormat="1" x14ac:dyDescent="0.25"/>
    <row r="704" s="9" customFormat="1" x14ac:dyDescent="0.25"/>
    <row r="705" s="9" customFormat="1" x14ac:dyDescent="0.25"/>
    <row r="706" s="9" customFormat="1" x14ac:dyDescent="0.25"/>
    <row r="707" s="9" customFormat="1" x14ac:dyDescent="0.25"/>
    <row r="708" s="9" customFormat="1" x14ac:dyDescent="0.25"/>
    <row r="709" s="9" customFormat="1" x14ac:dyDescent="0.25"/>
    <row r="710" s="9" customFormat="1" x14ac:dyDescent="0.25"/>
    <row r="711" s="9" customFormat="1" x14ac:dyDescent="0.25"/>
    <row r="712" s="9" customFormat="1" x14ac:dyDescent="0.25"/>
    <row r="713" s="9" customFormat="1" x14ac:dyDescent="0.25"/>
    <row r="714" s="9" customFormat="1" x14ac:dyDescent="0.25"/>
    <row r="715" s="9" customFormat="1" x14ac:dyDescent="0.25"/>
    <row r="716" s="9" customFormat="1" x14ac:dyDescent="0.25"/>
    <row r="717" s="9" customFormat="1" x14ac:dyDescent="0.25"/>
    <row r="718" s="9" customFormat="1" x14ac:dyDescent="0.25"/>
    <row r="719" s="9" customFormat="1" x14ac:dyDescent="0.25"/>
    <row r="720" s="9" customFormat="1" x14ac:dyDescent="0.25"/>
    <row r="721" s="9" customFormat="1" x14ac:dyDescent="0.25"/>
    <row r="722" s="9" customFormat="1" x14ac:dyDescent="0.25"/>
    <row r="723" s="9" customFormat="1" x14ac:dyDescent="0.25"/>
    <row r="724" s="9" customFormat="1" x14ac:dyDescent="0.25"/>
    <row r="725" s="9" customFormat="1" x14ac:dyDescent="0.25"/>
    <row r="726" s="9" customFormat="1" x14ac:dyDescent="0.25"/>
    <row r="727" s="9" customFormat="1" x14ac:dyDescent="0.25"/>
    <row r="728" s="9" customFormat="1" x14ac:dyDescent="0.25"/>
    <row r="729" s="9" customFormat="1" x14ac:dyDescent="0.25"/>
    <row r="730" s="9" customFormat="1" x14ac:dyDescent="0.25"/>
    <row r="731" s="9" customFormat="1" x14ac:dyDescent="0.25"/>
    <row r="732" s="9" customFormat="1" x14ac:dyDescent="0.25"/>
    <row r="733" s="9" customFormat="1" x14ac:dyDescent="0.25"/>
    <row r="734" s="9" customFormat="1" x14ac:dyDescent="0.25"/>
    <row r="735" s="9" customFormat="1" x14ac:dyDescent="0.25"/>
    <row r="736" s="9" customFormat="1" x14ac:dyDescent="0.25"/>
    <row r="737" s="9" customFormat="1" x14ac:dyDescent="0.25"/>
    <row r="738" s="9" customFormat="1" x14ac:dyDescent="0.25"/>
    <row r="739" s="9" customFormat="1" x14ac:dyDescent="0.25"/>
    <row r="740" s="9" customFormat="1" x14ac:dyDescent="0.25"/>
    <row r="741" s="9" customFormat="1" x14ac:dyDescent="0.25"/>
    <row r="742" s="9" customFormat="1" x14ac:dyDescent="0.25"/>
    <row r="743" s="9" customFormat="1" x14ac:dyDescent="0.25"/>
    <row r="744" s="9" customFormat="1" x14ac:dyDescent="0.25"/>
    <row r="745" s="9" customFormat="1" x14ac:dyDescent="0.25"/>
    <row r="746" s="9" customFormat="1" x14ac:dyDescent="0.25"/>
    <row r="747" s="9" customFormat="1" x14ac:dyDescent="0.25"/>
    <row r="748" s="9" customFormat="1" x14ac:dyDescent="0.25"/>
    <row r="749" s="9" customFormat="1" x14ac:dyDescent="0.25"/>
    <row r="750" s="9" customFormat="1" x14ac:dyDescent="0.25"/>
    <row r="751" s="9" customFormat="1" x14ac:dyDescent="0.25"/>
    <row r="752" s="9" customFormat="1" x14ac:dyDescent="0.25"/>
    <row r="753" s="9" customFormat="1" x14ac:dyDescent="0.25"/>
    <row r="754" s="9" customFormat="1" x14ac:dyDescent="0.25"/>
    <row r="755" s="9" customFormat="1" x14ac:dyDescent="0.25"/>
    <row r="756" s="9" customFormat="1" x14ac:dyDescent="0.25"/>
    <row r="757" s="9" customFormat="1" x14ac:dyDescent="0.25"/>
    <row r="758" s="9" customFormat="1" x14ac:dyDescent="0.25"/>
    <row r="759" s="9" customFormat="1" x14ac:dyDescent="0.25"/>
    <row r="760" s="9" customFormat="1" x14ac:dyDescent="0.25"/>
    <row r="761" s="9" customFormat="1" x14ac:dyDescent="0.25"/>
    <row r="762" s="9" customFormat="1" x14ac:dyDescent="0.25"/>
    <row r="763" s="9" customFormat="1" x14ac:dyDescent="0.25"/>
    <row r="764" s="9" customFormat="1" x14ac:dyDescent="0.25"/>
    <row r="765" s="9" customFormat="1" x14ac:dyDescent="0.25"/>
    <row r="766" s="9" customFormat="1" x14ac:dyDescent="0.25"/>
    <row r="767" s="9" customFormat="1" x14ac:dyDescent="0.25"/>
    <row r="768" s="9" customFormat="1" x14ac:dyDescent="0.25"/>
    <row r="769" s="9" customFormat="1" x14ac:dyDescent="0.25"/>
    <row r="770" s="9" customFormat="1" x14ac:dyDescent="0.25"/>
    <row r="771" s="9" customFormat="1" x14ac:dyDescent="0.25"/>
    <row r="772" s="9" customFormat="1" x14ac:dyDescent="0.25"/>
    <row r="773" s="9" customFormat="1" x14ac:dyDescent="0.25"/>
    <row r="774" s="9" customFormat="1" x14ac:dyDescent="0.25"/>
    <row r="775" s="9" customFormat="1" x14ac:dyDescent="0.25"/>
    <row r="776" s="9" customFormat="1" x14ac:dyDescent="0.25"/>
    <row r="777" s="9" customFormat="1" x14ac:dyDescent="0.25"/>
    <row r="778" s="9" customFormat="1" x14ac:dyDescent="0.25"/>
    <row r="779" s="9" customFormat="1" x14ac:dyDescent="0.25"/>
    <row r="780" s="9" customFormat="1" x14ac:dyDescent="0.25"/>
    <row r="781" s="9" customFormat="1" x14ac:dyDescent="0.25"/>
    <row r="782" s="9" customFormat="1" x14ac:dyDescent="0.25"/>
    <row r="783" s="9" customFormat="1" x14ac:dyDescent="0.25"/>
    <row r="784" s="9" customFormat="1" x14ac:dyDescent="0.25"/>
    <row r="785" s="9" customFormat="1" x14ac:dyDescent="0.25"/>
    <row r="786" s="9" customFormat="1" x14ac:dyDescent="0.25"/>
    <row r="787" s="9" customFormat="1" x14ac:dyDescent="0.25"/>
    <row r="788" s="9" customFormat="1" x14ac:dyDescent="0.25"/>
    <row r="789" s="9" customFormat="1" x14ac:dyDescent="0.25"/>
    <row r="790" s="9" customFormat="1" x14ac:dyDescent="0.25"/>
    <row r="791" s="9" customFormat="1" x14ac:dyDescent="0.25"/>
    <row r="792" s="9" customFormat="1" x14ac:dyDescent="0.25"/>
    <row r="793" s="9" customFormat="1" x14ac:dyDescent="0.25"/>
    <row r="794" s="9" customFormat="1" x14ac:dyDescent="0.25"/>
    <row r="795" s="9" customFormat="1" x14ac:dyDescent="0.25"/>
    <row r="796" s="9" customFormat="1" x14ac:dyDescent="0.25"/>
    <row r="797" s="9" customFormat="1" x14ac:dyDescent="0.25"/>
    <row r="798" s="9" customFormat="1" x14ac:dyDescent="0.25"/>
    <row r="799" s="9" customFormat="1" x14ac:dyDescent="0.25"/>
    <row r="800" s="9" customFormat="1" x14ac:dyDescent="0.25"/>
    <row r="801" s="9" customFormat="1" x14ac:dyDescent="0.25"/>
    <row r="802" s="9" customFormat="1" x14ac:dyDescent="0.25"/>
    <row r="803" s="9" customFormat="1" x14ac:dyDescent="0.25"/>
    <row r="804" s="9" customFormat="1" x14ac:dyDescent="0.25"/>
    <row r="805" s="9" customFormat="1" x14ac:dyDescent="0.25"/>
    <row r="806" s="9" customFormat="1" x14ac:dyDescent="0.25"/>
    <row r="807" s="9" customFormat="1" x14ac:dyDescent="0.25"/>
    <row r="808" s="9" customFormat="1" x14ac:dyDescent="0.25"/>
    <row r="809" s="9" customFormat="1" x14ac:dyDescent="0.25"/>
    <row r="810" s="9" customFormat="1" x14ac:dyDescent="0.25"/>
    <row r="811" s="9" customFormat="1" x14ac:dyDescent="0.25"/>
    <row r="812" s="9" customFormat="1" x14ac:dyDescent="0.25"/>
    <row r="813" s="9" customFormat="1" x14ac:dyDescent="0.25"/>
    <row r="814" s="9" customFormat="1" x14ac:dyDescent="0.25"/>
    <row r="815" s="9" customFormat="1" x14ac:dyDescent="0.25"/>
    <row r="816" s="9" customFormat="1" x14ac:dyDescent="0.25"/>
    <row r="817" s="9" customFormat="1" x14ac:dyDescent="0.25"/>
    <row r="818" s="9" customFormat="1" x14ac:dyDescent="0.25"/>
    <row r="819" s="9" customFormat="1" x14ac:dyDescent="0.25"/>
    <row r="820" s="9" customFormat="1" x14ac:dyDescent="0.25"/>
    <row r="821" s="9" customFormat="1" x14ac:dyDescent="0.25"/>
    <row r="822" s="9" customFormat="1" x14ac:dyDescent="0.25"/>
    <row r="823" s="9" customFormat="1" x14ac:dyDescent="0.25"/>
    <row r="824" s="9" customFormat="1" x14ac:dyDescent="0.25"/>
    <row r="825" s="9" customFormat="1" x14ac:dyDescent="0.25"/>
    <row r="826" s="9" customFormat="1" x14ac:dyDescent="0.25"/>
    <row r="827" s="9" customFormat="1" x14ac:dyDescent="0.25"/>
    <row r="828" s="9" customFormat="1" x14ac:dyDescent="0.25"/>
    <row r="829" s="9" customFormat="1" x14ac:dyDescent="0.25"/>
    <row r="830" s="9" customFormat="1" x14ac:dyDescent="0.25"/>
    <row r="831" s="9" customFormat="1" x14ac:dyDescent="0.25"/>
    <row r="832" s="9" customFormat="1" x14ac:dyDescent="0.25"/>
    <row r="833" s="9" customFormat="1" x14ac:dyDescent="0.25"/>
    <row r="834" s="9" customFormat="1" x14ac:dyDescent="0.25"/>
    <row r="835" s="9" customFormat="1" x14ac:dyDescent="0.25"/>
    <row r="836" s="9" customFormat="1" x14ac:dyDescent="0.25"/>
    <row r="837" s="9" customFormat="1" x14ac:dyDescent="0.25"/>
    <row r="838" s="9" customFormat="1" x14ac:dyDescent="0.25"/>
    <row r="839" s="9" customFormat="1" x14ac:dyDescent="0.25"/>
    <row r="840" s="9" customFormat="1" x14ac:dyDescent="0.25"/>
    <row r="841" s="9" customFormat="1" x14ac:dyDescent="0.25"/>
    <row r="842" s="9" customFormat="1" x14ac:dyDescent="0.25"/>
    <row r="843" s="9" customFormat="1" x14ac:dyDescent="0.25"/>
    <row r="844" s="9" customFormat="1" x14ac:dyDescent="0.25"/>
    <row r="845" s="9" customFormat="1" x14ac:dyDescent="0.25"/>
    <row r="846" s="9" customFormat="1" x14ac:dyDescent="0.25"/>
    <row r="847" s="9" customFormat="1" x14ac:dyDescent="0.25"/>
    <row r="848" s="9" customFormat="1" x14ac:dyDescent="0.25"/>
    <row r="849" s="9" customFormat="1" x14ac:dyDescent="0.25"/>
    <row r="850" s="9" customFormat="1" x14ac:dyDescent="0.25"/>
    <row r="851" s="9" customFormat="1" x14ac:dyDescent="0.25"/>
    <row r="852" s="9" customFormat="1" x14ac:dyDescent="0.25"/>
    <row r="853" s="9" customFormat="1" x14ac:dyDescent="0.25"/>
    <row r="854" s="9" customFormat="1" x14ac:dyDescent="0.25"/>
    <row r="855" s="9" customFormat="1" x14ac:dyDescent="0.25"/>
    <row r="856" s="9" customFormat="1" x14ac:dyDescent="0.25"/>
    <row r="857" s="9" customFormat="1" x14ac:dyDescent="0.25"/>
    <row r="858" s="9" customFormat="1" x14ac:dyDescent="0.25"/>
    <row r="859" s="9" customFormat="1" x14ac:dyDescent="0.25"/>
    <row r="860" s="9" customFormat="1" x14ac:dyDescent="0.25"/>
    <row r="861" s="9" customFormat="1" x14ac:dyDescent="0.25"/>
    <row r="862" s="9" customFormat="1" x14ac:dyDescent="0.25"/>
    <row r="863" s="9" customFormat="1" x14ac:dyDescent="0.25"/>
    <row r="864" s="9" customFormat="1" x14ac:dyDescent="0.25"/>
    <row r="865" s="9" customFormat="1" x14ac:dyDescent="0.25"/>
    <row r="866" s="9" customFormat="1" x14ac:dyDescent="0.25"/>
    <row r="867" s="9" customFormat="1" x14ac:dyDescent="0.25"/>
    <row r="868" s="9" customFormat="1" x14ac:dyDescent="0.25"/>
    <row r="869" s="9" customFormat="1" x14ac:dyDescent="0.25"/>
    <row r="870" s="9" customFormat="1" x14ac:dyDescent="0.25"/>
    <row r="871" s="9" customFormat="1" x14ac:dyDescent="0.25"/>
    <row r="872" s="9" customFormat="1" x14ac:dyDescent="0.25"/>
    <row r="873" s="9" customFormat="1" x14ac:dyDescent="0.25"/>
    <row r="874" s="9" customFormat="1" x14ac:dyDescent="0.25"/>
    <row r="875" s="9" customFormat="1" x14ac:dyDescent="0.25"/>
    <row r="876" s="9" customFormat="1" x14ac:dyDescent="0.25"/>
    <row r="877" s="9" customFormat="1" x14ac:dyDescent="0.25"/>
    <row r="878" s="9" customFormat="1" x14ac:dyDescent="0.25"/>
    <row r="879" s="9" customFormat="1" x14ac:dyDescent="0.25"/>
    <row r="880" s="9" customFormat="1" x14ac:dyDescent="0.25"/>
    <row r="881" s="9" customFormat="1" x14ac:dyDescent="0.25"/>
    <row r="882" s="9" customFormat="1" x14ac:dyDescent="0.25"/>
    <row r="883" s="9" customFormat="1" x14ac:dyDescent="0.25"/>
    <row r="884" s="9" customFormat="1" x14ac:dyDescent="0.25"/>
    <row r="885" s="9" customFormat="1" x14ac:dyDescent="0.25"/>
    <row r="886" s="9" customFormat="1" x14ac:dyDescent="0.25"/>
    <row r="887" s="9" customFormat="1" x14ac:dyDescent="0.25"/>
    <row r="888" s="9" customFormat="1" x14ac:dyDescent="0.25"/>
    <row r="889" s="9" customFormat="1" x14ac:dyDescent="0.25"/>
    <row r="890" s="9" customFormat="1" x14ac:dyDescent="0.25"/>
    <row r="891" s="9" customFormat="1" x14ac:dyDescent="0.25"/>
    <row r="892" s="9" customFormat="1" x14ac:dyDescent="0.25"/>
    <row r="893" s="9" customFormat="1" x14ac:dyDescent="0.25"/>
    <row r="894" s="9" customFormat="1" x14ac:dyDescent="0.25"/>
    <row r="895" s="9" customFormat="1" x14ac:dyDescent="0.25"/>
    <row r="896" s="9" customFormat="1" x14ac:dyDescent="0.25"/>
    <row r="897" s="9" customFormat="1" x14ac:dyDescent="0.25"/>
    <row r="898" s="9" customFormat="1" x14ac:dyDescent="0.25"/>
    <row r="899" s="9" customFormat="1" x14ac:dyDescent="0.25"/>
    <row r="900" s="9" customFormat="1" x14ac:dyDescent="0.25"/>
    <row r="901" s="9" customFormat="1" x14ac:dyDescent="0.25"/>
    <row r="902" s="9" customFormat="1" x14ac:dyDescent="0.25"/>
    <row r="903" s="9" customFormat="1" x14ac:dyDescent="0.25"/>
    <row r="904" s="9" customFormat="1" x14ac:dyDescent="0.25"/>
    <row r="905" s="9" customFormat="1" x14ac:dyDescent="0.25"/>
    <row r="906" s="9" customFormat="1" x14ac:dyDescent="0.25"/>
    <row r="907" s="9" customFormat="1" x14ac:dyDescent="0.25"/>
    <row r="908" s="9" customFormat="1" x14ac:dyDescent="0.25"/>
    <row r="909" s="9" customFormat="1" x14ac:dyDescent="0.25"/>
    <row r="910" s="9" customFormat="1" x14ac:dyDescent="0.25"/>
    <row r="911" s="9" customFormat="1" x14ac:dyDescent="0.25"/>
    <row r="912" s="9" customFormat="1" x14ac:dyDescent="0.25"/>
    <row r="913" s="9" customFormat="1" x14ac:dyDescent="0.25"/>
    <row r="914" s="9" customFormat="1" x14ac:dyDescent="0.25"/>
    <row r="915" s="9" customFormat="1" x14ac:dyDescent="0.25"/>
    <row r="916" s="9" customFormat="1" x14ac:dyDescent="0.25"/>
    <row r="917" s="9" customFormat="1" x14ac:dyDescent="0.25"/>
    <row r="918" s="9" customFormat="1" x14ac:dyDescent="0.25"/>
    <row r="919" s="9" customFormat="1" x14ac:dyDescent="0.25"/>
    <row r="920" s="9" customFormat="1" x14ac:dyDescent="0.25"/>
    <row r="921" s="9" customFormat="1" x14ac:dyDescent="0.25"/>
    <row r="922" s="9" customFormat="1" x14ac:dyDescent="0.25"/>
    <row r="923" s="9" customFormat="1" x14ac:dyDescent="0.25"/>
    <row r="924" s="9" customFormat="1" x14ac:dyDescent="0.25"/>
    <row r="925" s="9" customFormat="1" x14ac:dyDescent="0.25"/>
    <row r="926" s="9" customFormat="1" x14ac:dyDescent="0.25"/>
    <row r="927" s="9" customFormat="1" x14ac:dyDescent="0.25"/>
    <row r="928" s="9" customFormat="1" x14ac:dyDescent="0.25"/>
    <row r="929" s="9" customFormat="1" x14ac:dyDescent="0.25"/>
    <row r="930" s="9" customFormat="1" x14ac:dyDescent="0.25"/>
    <row r="931" s="9" customFormat="1" x14ac:dyDescent="0.25"/>
    <row r="932" s="9" customFormat="1" x14ac:dyDescent="0.25"/>
    <row r="933" s="9" customFormat="1" x14ac:dyDescent="0.25"/>
    <row r="934" s="9" customFormat="1" x14ac:dyDescent="0.25"/>
    <row r="935" s="9" customFormat="1" x14ac:dyDescent="0.25"/>
    <row r="936" s="9" customFormat="1" x14ac:dyDescent="0.25"/>
    <row r="937" s="9" customFormat="1" x14ac:dyDescent="0.25"/>
    <row r="938" s="9" customFormat="1" x14ac:dyDescent="0.25"/>
    <row r="939" s="9" customFormat="1" x14ac:dyDescent="0.25"/>
    <row r="940" s="9" customFormat="1" x14ac:dyDescent="0.25"/>
    <row r="941" s="9" customFormat="1" x14ac:dyDescent="0.25"/>
    <row r="942" s="9" customFormat="1" x14ac:dyDescent="0.25"/>
    <row r="943" s="9" customFormat="1" x14ac:dyDescent="0.25"/>
    <row r="944" s="9" customFormat="1" x14ac:dyDescent="0.25"/>
    <row r="945" s="9" customFormat="1" x14ac:dyDescent="0.25"/>
    <row r="946" s="9" customFormat="1" x14ac:dyDescent="0.25"/>
    <row r="947" s="9" customFormat="1" x14ac:dyDescent="0.25"/>
    <row r="948" s="9" customFormat="1" x14ac:dyDescent="0.25"/>
    <row r="949" s="9" customFormat="1" x14ac:dyDescent="0.25"/>
    <row r="950" s="9" customFormat="1" x14ac:dyDescent="0.25"/>
    <row r="951" s="9" customFormat="1" x14ac:dyDescent="0.25"/>
    <row r="952" s="9" customFormat="1" x14ac:dyDescent="0.25"/>
    <row r="953" s="9" customFormat="1" x14ac:dyDescent="0.25"/>
    <row r="954" s="9" customFormat="1" x14ac:dyDescent="0.25"/>
    <row r="955" s="9" customFormat="1" x14ac:dyDescent="0.25"/>
    <row r="956" s="9" customFormat="1" x14ac:dyDescent="0.25"/>
    <row r="957" s="9" customFormat="1" x14ac:dyDescent="0.25"/>
    <row r="958" s="9" customFormat="1" x14ac:dyDescent="0.25"/>
    <row r="959" s="9" customFormat="1" x14ac:dyDescent="0.25"/>
    <row r="960" s="9" customFormat="1" x14ac:dyDescent="0.25"/>
    <row r="961" s="9" customFormat="1" x14ac:dyDescent="0.25"/>
    <row r="962" s="9" customFormat="1" x14ac:dyDescent="0.25"/>
    <row r="963" s="9" customFormat="1" x14ac:dyDescent="0.25"/>
    <row r="964" s="9" customFormat="1" x14ac:dyDescent="0.25"/>
    <row r="965" s="9" customFormat="1" x14ac:dyDescent="0.25"/>
    <row r="966" s="9" customFormat="1" x14ac:dyDescent="0.25"/>
  </sheetData>
  <sheetProtection formatCells="0" formatColumns="0" formatRows="0" insertColumns="0" insertRows="0" insertHyperlinks="0" deleteColumns="0" deleteRows="0" sort="0" autoFilter="0" pivotTables="0"/>
  <mergeCells count="31">
    <mergeCell ref="A1:Q1"/>
    <mergeCell ref="A6:I6"/>
    <mergeCell ref="L6:X6"/>
    <mergeCell ref="Y6:Y9"/>
    <mergeCell ref="Z6:AB7"/>
    <mergeCell ref="A4:V4"/>
    <mergeCell ref="S8:V8"/>
    <mergeCell ref="W8:W9"/>
    <mergeCell ref="F7:F9"/>
    <mergeCell ref="G7:G9"/>
    <mergeCell ref="H7:H9"/>
    <mergeCell ref="I7:I9"/>
    <mergeCell ref="L7:L9"/>
    <mergeCell ref="M7:M9"/>
    <mergeCell ref="A3:V3"/>
    <mergeCell ref="AC6:AC9"/>
    <mergeCell ref="A7:A9"/>
    <mergeCell ref="B7:B9"/>
    <mergeCell ref="C7:C9"/>
    <mergeCell ref="D7:D9"/>
    <mergeCell ref="E7:E9"/>
    <mergeCell ref="Z8:Z9"/>
    <mergeCell ref="AA8:AA9"/>
    <mergeCell ref="AB8:AB9"/>
    <mergeCell ref="X7:X9"/>
    <mergeCell ref="J6:J9"/>
    <mergeCell ref="K6:K9"/>
    <mergeCell ref="N7:N9"/>
    <mergeCell ref="O7:W7"/>
    <mergeCell ref="O8:O9"/>
    <mergeCell ref="P8:R8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39</v>
      </c>
    </row>
    <row r="3" spans="2:2" x14ac:dyDescent="0.25">
      <c r="B3" t="s">
        <v>40</v>
      </c>
    </row>
    <row r="4" spans="2:2" x14ac:dyDescent="0.25">
      <c r="B4" t="s">
        <v>41</v>
      </c>
    </row>
    <row r="5" spans="2:2" x14ac:dyDescent="0.25">
      <c r="B5" t="s">
        <v>42</v>
      </c>
    </row>
    <row r="6" spans="2:2" x14ac:dyDescent="0.25">
      <c r="B6" t="s">
        <v>43</v>
      </c>
    </row>
    <row r="7" spans="2:2" x14ac:dyDescent="0.25">
      <c r="B7" t="s">
        <v>44</v>
      </c>
    </row>
    <row r="8" spans="2:2" x14ac:dyDescent="0.25">
      <c r="B8" t="s">
        <v>1</v>
      </c>
    </row>
    <row r="9" spans="2:2" x14ac:dyDescent="0.25">
      <c r="B9" t="s">
        <v>45</v>
      </c>
    </row>
    <row r="10" spans="2:2" x14ac:dyDescent="0.25">
      <c r="B10" t="s">
        <v>46</v>
      </c>
    </row>
    <row r="11" spans="2:2" x14ac:dyDescent="0.25">
      <c r="B11" t="s">
        <v>47</v>
      </c>
    </row>
    <row r="12" spans="2:2" x14ac:dyDescent="0.25">
      <c r="B12" t="s">
        <v>48</v>
      </c>
    </row>
    <row r="13" spans="2:2" x14ac:dyDescent="0.25">
      <c r="B13" t="s">
        <v>49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RePack by Diakov</cp:lastModifiedBy>
  <dcterms:created xsi:type="dcterms:W3CDTF">2017-02-13T15:22:59Z</dcterms:created>
  <dcterms:modified xsi:type="dcterms:W3CDTF">2018-10-31T11:40:20Z</dcterms:modified>
  <cp:category/>
</cp:coreProperties>
</file>